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mena.Soto\Desktop\Respaldo\TELETRABAJO\CERTIFICACIÓN DE SEMILLAS\ESTADISTICAS\2026\"/>
    </mc:Choice>
  </mc:AlternateContent>
  <bookViews>
    <workbookView xWindow="0" yWindow="0" windowWidth="28800" windowHeight="12300" firstSheet="7" activeTab="12"/>
  </bookViews>
  <sheets>
    <sheet name="Evolución" sheetId="1" r:id="rId1"/>
    <sheet name="Superficie por región " sheetId="2" r:id="rId2"/>
    <sheet name="Exp. Principales especies " sheetId="3" r:id="rId3"/>
    <sheet name="Exp. Especies " sheetId="4" r:id="rId4"/>
    <sheet name="Exp. Región. Especie" sheetId="5" r:id="rId5"/>
    <sheet name="Convencional  OVM" sheetId="6" r:id="rId6"/>
    <sheet name="Sistema" sheetId="7" r:id="rId7"/>
    <sheet name="Evolución nacional" sheetId="8" r:id="rId8"/>
    <sheet name="Nacional Especie" sheetId="9" r:id="rId9"/>
    <sheet name="Nacional por región" sheetId="10" r:id="rId10"/>
    <sheet name="Variedades de papa" sheetId="11" r:id="rId11"/>
    <sheet name="Variedades de trigo" sheetId="12" r:id="rId12"/>
    <sheet name="Hoja6" sheetId="13" r:id="rId13"/>
  </sheets>
  <externalReferences>
    <externalReference r:id="rId14"/>
    <externalReference r:id="rId1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0" l="1"/>
  <c r="K9" i="10"/>
  <c r="K26" i="10"/>
  <c r="K25" i="10"/>
  <c r="K24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8" i="10"/>
  <c r="K7" i="10"/>
  <c r="K6" i="10"/>
  <c r="C22" i="9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D19" i="2" l="1"/>
  <c r="C19" i="2"/>
</calcChain>
</file>

<file path=xl/sharedStrings.xml><?xml version="1.0" encoding="utf-8"?>
<sst xmlns="http://schemas.openxmlformats.org/spreadsheetml/2006/main" count="317" uniqueCount="183">
  <si>
    <t>Temporada</t>
  </si>
  <si>
    <t>OECD</t>
  </si>
  <si>
    <t>AOSCA</t>
  </si>
  <si>
    <t>Acuerdo con Argentina</t>
  </si>
  <si>
    <t>TOTAL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</si>
  <si>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</si>
  <si>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</si>
  <si>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</si>
  <si>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</si>
  <si>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</si>
  <si>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</si>
  <si>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</si>
  <si>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</si>
  <si>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</si>
  <si>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</si>
  <si>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</si>
  <si>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</si>
  <si>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</si>
  <si>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</si>
  <si>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</si>
  <si>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</si>
  <si>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</si>
  <si>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AÑO</t>
  </si>
  <si>
    <t>NACIONAL</t>
  </si>
  <si>
    <t>EXPORTACIÓN</t>
  </si>
  <si>
    <t>Especie</t>
  </si>
  <si>
    <t>Sup(ha)</t>
  </si>
  <si>
    <t xml:space="preserve">Región </t>
  </si>
  <si>
    <t>Maule</t>
  </si>
  <si>
    <t>Biobío</t>
  </si>
  <si>
    <t>La Araucanía</t>
  </si>
  <si>
    <t>Los Rios</t>
  </si>
  <si>
    <t xml:space="preserve">Los Lagos </t>
  </si>
  <si>
    <t>Ñuble</t>
  </si>
  <si>
    <t>O" Higgins</t>
  </si>
  <si>
    <t xml:space="preserve">Superficie (ha) </t>
  </si>
  <si>
    <t xml:space="preserve">Magallanes y Antartica </t>
  </si>
  <si>
    <t xml:space="preserve">Total </t>
  </si>
  <si>
    <t>Nacional</t>
  </si>
  <si>
    <t xml:space="preserve">Exportación </t>
  </si>
  <si>
    <t xml:space="preserve">Arica y Parinacota </t>
  </si>
  <si>
    <t>Coquimbo</t>
  </si>
  <si>
    <t xml:space="preserve">Metropolitana </t>
  </si>
  <si>
    <t>Valparaíso</t>
  </si>
  <si>
    <t>ALFORFON</t>
  </si>
  <si>
    <t>ARVEJA</t>
  </si>
  <si>
    <t>AVENA</t>
  </si>
  <si>
    <t>AVENA ESTRIGOSA</t>
  </si>
  <si>
    <t>BALLICA ANUAL</t>
  </si>
  <si>
    <t>BALLICA HÍBRIDA</t>
  </si>
  <si>
    <t>BALLICA ITALIANA</t>
  </si>
  <si>
    <t>BRASSICA JUNCEA</t>
  </si>
  <si>
    <t>CALABAZA</t>
  </si>
  <si>
    <t>CAMELIA</t>
  </si>
  <si>
    <t>CARTAMO</t>
  </si>
  <si>
    <t>CEBADA</t>
  </si>
  <si>
    <t>FREJOL</t>
  </si>
  <si>
    <t>HABA</t>
  </si>
  <si>
    <t>LINO</t>
  </si>
  <si>
    <t>LUPINO AZUL</t>
  </si>
  <si>
    <t>LUPINO BLANCO</t>
  </si>
  <si>
    <t>MAÍZ</t>
  </si>
  <si>
    <t>MARAVILLA</t>
  </si>
  <si>
    <t>MIJO COMÚN</t>
  </si>
  <si>
    <t>MOSTAZA BLANCA</t>
  </si>
  <si>
    <t>MOSTAZA DE ABISINIA</t>
  </si>
  <si>
    <t>MOSTAZA PARDA</t>
  </si>
  <si>
    <t>NABO</t>
  </si>
  <si>
    <t>RÁBANO FORRAJERO</t>
  </si>
  <si>
    <t>RAPS</t>
  </si>
  <si>
    <t>REMOLACHA</t>
  </si>
  <si>
    <t>SORGO</t>
  </si>
  <si>
    <t>SOYA</t>
  </si>
  <si>
    <t>TABACO</t>
  </si>
  <si>
    <t>TIMOTHY</t>
  </si>
  <si>
    <t>TRÉBOL ENCARNADO</t>
  </si>
  <si>
    <t>TRÉBOL ROSADO</t>
  </si>
  <si>
    <t>TRIGO CANDEAL</t>
  </si>
  <si>
    <t>TRIGO HARINERO</t>
  </si>
  <si>
    <t>TRITICALE</t>
  </si>
  <si>
    <t>Total general</t>
  </si>
  <si>
    <t>ESPECIE</t>
  </si>
  <si>
    <t>SUPERFICIE (ha)</t>
  </si>
  <si>
    <t>AVENA STRIGOSA</t>
  </si>
  <si>
    <t>RABANO FORRAJERO</t>
  </si>
  <si>
    <t>Total</t>
  </si>
  <si>
    <t xml:space="preserve">Especie </t>
  </si>
  <si>
    <t>Arica y Parinacota</t>
  </si>
  <si>
    <t>Valparaiso</t>
  </si>
  <si>
    <t>Metropolitana</t>
  </si>
  <si>
    <t>O"Higgins</t>
  </si>
  <si>
    <t>LaAraucanía</t>
  </si>
  <si>
    <t>Los Lagos</t>
  </si>
  <si>
    <t>CERTIFICADA CONVENCIONAL</t>
  </si>
  <si>
    <t>CERTIFICADA Y OVM</t>
  </si>
  <si>
    <t>EVOLUCIÓN CERTIFICACIÓN NACIONAL, SUPERFICIE MULTIPLICADA POR ESPECIE</t>
  </si>
  <si>
    <t>INDICE</t>
  </si>
  <si>
    <t>CERTIFICACIÓN NACIONAL SUPERFICIE MULTIPLICADA POR ESPECIE (ha)</t>
  </si>
  <si>
    <t>2022-2024</t>
  </si>
  <si>
    <t>AJO CHILOTE</t>
  </si>
  <si>
    <t>ARROZ</t>
  </si>
  <si>
    <t>BROMO</t>
  </si>
  <si>
    <t>LUPINO AMARILLO</t>
  </si>
  <si>
    <t>PAPA</t>
  </si>
  <si>
    <t>SUPERFICIE ESPECIE CERTIFICACIÓN NACIONAL TEMPORADA 2025-2026</t>
  </si>
  <si>
    <t>ESPECIES CERTIFICACIÓN NACIONAL POR REGIÓN TEMPORADA 2025-2026</t>
  </si>
  <si>
    <t>O'Higgins</t>
  </si>
  <si>
    <t>Araucanía</t>
  </si>
  <si>
    <t>Los Ríos</t>
  </si>
  <si>
    <t>Magallanes</t>
  </si>
  <si>
    <t>VARIEDADES CERTIFICADAS DE PAPA TEMPORADA 2025-2026</t>
  </si>
  <si>
    <t>ADARA - NS</t>
  </si>
  <si>
    <t>AGATA</t>
  </si>
  <si>
    <t>ASTERIX</t>
  </si>
  <si>
    <t>ATLANTIC</t>
  </si>
  <si>
    <t>BARAKA</t>
  </si>
  <si>
    <t>CABRITA</t>
  </si>
  <si>
    <t>CARDINAL</t>
  </si>
  <si>
    <t>CENTIFOLIA-UACH</t>
  </si>
  <si>
    <t>CORAHILA</t>
  </si>
  <si>
    <t>CORNADO</t>
  </si>
  <si>
    <t>DESIREE</t>
  </si>
  <si>
    <t>EDISON</t>
  </si>
  <si>
    <t>ESMEÉ</t>
  </si>
  <si>
    <t>ETINCELLE</t>
  </si>
  <si>
    <t>FL - 1867</t>
  </si>
  <si>
    <t>FL-2312</t>
  </si>
  <si>
    <t>GALAXIA-UACH</t>
  </si>
  <si>
    <t>GRANOLA</t>
  </si>
  <si>
    <t>KARU INIA</t>
  </si>
  <si>
    <t>KING RUSSET</t>
  </si>
  <si>
    <t>MARKIES</t>
  </si>
  <si>
    <t>MOZART</t>
  </si>
  <si>
    <t>MURTA OJUDA</t>
  </si>
  <si>
    <t>NÉBULA-UACH</t>
  </si>
  <si>
    <t>PATAGONIA INIA</t>
  </si>
  <si>
    <t>PORVENIR</t>
  </si>
  <si>
    <t>PUKARA INIA</t>
  </si>
  <si>
    <t>PUYEHUE INIA</t>
  </si>
  <si>
    <t>RAGNA</t>
  </si>
  <si>
    <t>RED FANTASY</t>
  </si>
  <si>
    <t>RED LADY</t>
  </si>
  <si>
    <t>RED SCARLETT</t>
  </si>
  <si>
    <t>RODEO</t>
  </si>
  <si>
    <t>RODRIGA</t>
  </si>
  <si>
    <t>ROSARA</t>
  </si>
  <si>
    <t>ROSI</t>
  </si>
  <si>
    <t>SANIBEL</t>
  </si>
  <si>
    <t>SHEPODY</t>
  </si>
  <si>
    <t>SINATRA</t>
  </si>
  <si>
    <t>SNOWDEN</t>
  </si>
  <si>
    <t>SUYAI</t>
  </si>
  <si>
    <t>TAURUS.</t>
  </si>
  <si>
    <t>TR2017-066</t>
  </si>
  <si>
    <t>TR2017-083</t>
  </si>
  <si>
    <t>TRAUKO - NS</t>
  </si>
  <si>
    <t>VERDI</t>
  </si>
  <si>
    <t>VR 808</t>
  </si>
  <si>
    <t>YAIKE</t>
  </si>
  <si>
    <t>VARIEDADES CERTIFICADAS DE TRIGO HARINERO TEMPORADA 2025-2026</t>
  </si>
  <si>
    <t>ANKEN</t>
  </si>
  <si>
    <t>ARTISTA BAER (BT-357-CL-20)</t>
  </si>
  <si>
    <t>BAKAN BAER</t>
  </si>
  <si>
    <t>CHEVIGNON</t>
  </si>
  <si>
    <t>CRAC BAER</t>
  </si>
  <si>
    <t>DOLLINCO INIA</t>
  </si>
  <si>
    <t>DON TITO</t>
  </si>
  <si>
    <t>FRITZ BAER</t>
  </si>
  <si>
    <t>GAYO BAER</t>
  </si>
  <si>
    <t>IONESCO</t>
  </si>
  <si>
    <t>KARNAVAL</t>
  </si>
  <si>
    <t>MACKY BAER (BTP-382-22)</t>
  </si>
  <si>
    <t>MAXWELL</t>
  </si>
  <si>
    <t>MAYEN</t>
  </si>
  <si>
    <t>MILLAN INIA</t>
  </si>
  <si>
    <t>MONARKA</t>
  </si>
  <si>
    <t>ÑEKE BAER</t>
  </si>
  <si>
    <t>PALOMO BAER.</t>
  </si>
  <si>
    <t>PANDORA INIA</t>
  </si>
  <si>
    <t>PANTERA INIA</t>
  </si>
  <si>
    <t>RECIPROC</t>
  </si>
  <si>
    <t>ROCKY INIA</t>
  </si>
  <si>
    <t>SURI 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</si>
</sst>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 &quot;$&quot;* #,##0_ ;_ &quot;$&quot;* \-#,##0_ ;_ &quot;$&quot;* &quot;-&quot;_ ;_ @_ "/>
    <numFmt numFmtId="41" formatCode="_ * #,##0_ ;_ * \-#,##0_ ;_ * &quot;-&quot;_ ;_ @_ "/>
    <numFmt numFmtId="164" formatCode="_ * #,##0.0_ ;_ * \-#,##0.0_ ;_ * &quot;-&quot;_ ;_ @_ "/>
    <numFmt numFmtId="165" formatCode="#,##0.0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40404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9">
    <xf numFmtId="0" fontId="0" fillId="0" borderId="0" xfId="0"/>
    <xf numFmtId="41" fontId="0" fillId="0" borderId="19" xfId="1" applyFont="1" applyBorder="1"/>
    <xf numFmtId="0" fontId="0" fillId="0" borderId="15" xfId="0" applyBorder="1"/>
    <xf numFmtId="0" fontId="16" fillId="0" borderId="15" xfId="0" applyFont="1" applyBorder="1"/>
    <xf numFmtId="41" fontId="0" fillId="0" borderId="10" xfId="0" applyNumberFormat="1" applyBorder="1"/>
    <xf numFmtId="41" fontId="0" fillId="0" borderId="15" xfId="1" applyFont="1" applyBorder="1"/>
    <xf numFmtId="41" fontId="0" fillId="0" borderId="16" xfId="1" applyFont="1" applyFill="1" applyBorder="1"/>
    <xf numFmtId="41" fontId="0" fillId="0" borderId="15" xfId="1" applyFont="1" applyFill="1" applyBorder="1"/>
    <xf numFmtId="0" fontId="0" fillId="0" borderId="0" xfId="0"/>
    <xf numFmtId="0" fontId="1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3" fontId="0" fillId="0" borderId="0" xfId="43" applyNumberFormat="1" applyFon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9" xfId="0" applyFont="1" applyBorder="1"/>
    <xf numFmtId="0" fontId="16" fillId="0" borderId="16" xfId="0" applyFont="1" applyFill="1" applyBorder="1"/>
    <xf numFmtId="41" fontId="0" fillId="0" borderId="16" xfId="1" applyFont="1" applyBorder="1"/>
    <xf numFmtId="0" fontId="16" fillId="0" borderId="10" xfId="0" applyFont="1" applyFill="1" applyBorder="1" applyAlignment="1">
      <alignment vertical="center"/>
    </xf>
    <xf numFmtId="0" fontId="18" fillId="34" borderId="10" xfId="0" applyFont="1" applyFill="1" applyBorder="1" applyAlignment="1">
      <alignment horizontal="center"/>
    </xf>
    <xf numFmtId="0" fontId="18" fillId="34" borderId="14" xfId="0" applyFont="1" applyFill="1" applyBorder="1" applyAlignment="1">
      <alignment vertical="center"/>
    </xf>
    <xf numFmtId="41" fontId="0" fillId="34" borderId="11" xfId="44" applyNumberFormat="1" applyFont="1" applyFill="1" applyBorder="1"/>
    <xf numFmtId="41" fontId="16" fillId="0" borderId="19" xfId="1" applyFont="1" applyBorder="1"/>
    <xf numFmtId="41" fontId="16" fillId="0" borderId="16" xfId="1" applyFont="1" applyFill="1" applyBorder="1" applyAlignment="1">
      <alignment horizontal="center"/>
    </xf>
    <xf numFmtId="41" fontId="16" fillId="0" borderId="15" xfId="1" applyFont="1" applyBorder="1"/>
    <xf numFmtId="0" fontId="0" fillId="33" borderId="21" xfId="0" applyFill="1" applyBorder="1"/>
    <xf numFmtId="0" fontId="18" fillId="34" borderId="13" xfId="0" applyFont="1" applyFill="1" applyBorder="1" applyAlignment="1">
      <alignment horizontal="center"/>
    </xf>
    <xf numFmtId="0" fontId="0" fillId="34" borderId="21" xfId="0" applyFont="1" applyFill="1" applyBorder="1"/>
    <xf numFmtId="41" fontId="16" fillId="0" borderId="19" xfId="1" applyFont="1" applyFill="1" applyBorder="1" applyAlignment="1">
      <alignment horizontal="center"/>
    </xf>
    <xf numFmtId="0" fontId="0" fillId="35" borderId="17" xfId="0" applyFill="1" applyBorder="1"/>
    <xf numFmtId="166" fontId="0" fillId="0" borderId="19" xfId="0" applyNumberFormat="1" applyFill="1" applyBorder="1" applyAlignment="1">
      <alignment horizontal="center"/>
    </xf>
    <xf numFmtId="0" fontId="18" fillId="34" borderId="20" xfId="0" applyFont="1" applyFill="1" applyBorder="1" applyAlignment="1">
      <alignment vertical="center"/>
    </xf>
    <xf numFmtId="41" fontId="16" fillId="0" borderId="20" xfId="1" applyFont="1" applyFill="1" applyBorder="1" applyAlignment="1">
      <alignment horizontal="center"/>
    </xf>
    <xf numFmtId="41" fontId="0" fillId="0" borderId="18" xfId="1" applyFont="1" applyBorder="1"/>
    <xf numFmtId="0" fontId="18" fillId="34" borderId="13" xfId="0" applyFont="1" applyFill="1" applyBorder="1"/>
    <xf numFmtId="0" fontId="0" fillId="34" borderId="21" xfId="0" applyFill="1" applyBorder="1"/>
    <xf numFmtId="0" fontId="0" fillId="0" borderId="0" xfId="0"/>
    <xf numFmtId="41" fontId="0" fillId="0" borderId="25" xfId="1" applyFon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41" fontId="16" fillId="0" borderId="15" xfId="1" applyFont="1" applyFill="1" applyBorder="1" applyAlignment="1">
      <alignment horizontal="center"/>
    </xf>
    <xf numFmtId="0" fontId="0" fillId="34" borderId="22" xfId="0" applyFill="1" applyBorder="1"/>
    <xf numFmtId="0" fontId="18" fillId="34" borderId="25" xfId="0" applyFont="1" applyFill="1" applyBorder="1" applyAlignment="1">
      <alignment vertical="center"/>
    </xf>
    <xf numFmtId="0" fontId="0" fillId="33" borderId="0" xfId="0" applyFill="1" applyBorder="1"/>
    <xf numFmtId="164" fontId="0" fillId="33" borderId="0" xfId="43" applyNumberFormat="1" applyFont="1" applyFill="1" applyBorder="1"/>
    <xf numFmtId="164" fontId="1" fillId="33" borderId="0" xfId="43" applyNumberFormat="1" applyFont="1" applyFill="1" applyBorder="1"/>
    <xf numFmtId="165" fontId="0" fillId="33" borderId="0" xfId="0" applyNumberFormat="1" applyFill="1" applyBorder="1"/>
    <xf numFmtId="164" fontId="0" fillId="33" borderId="12" xfId="43" applyNumberFormat="1" applyFont="1" applyFill="1" applyBorder="1"/>
    <xf numFmtId="164" fontId="1" fillId="33" borderId="12" xfId="43" applyNumberFormat="1" applyFont="1" applyFill="1" applyBorder="1"/>
    <xf numFmtId="0" fontId="0" fillId="33" borderId="12" xfId="0" applyFill="1" applyBorder="1"/>
    <xf numFmtId="164" fontId="0" fillId="33" borderId="12" xfId="0" applyNumberFormat="1" applyFill="1" applyBorder="1"/>
    <xf numFmtId="0" fontId="16" fillId="33" borderId="13" xfId="0" applyFont="1" applyFill="1" applyBorder="1" applyAlignment="1">
      <alignment vertical="center"/>
    </xf>
    <xf numFmtId="164" fontId="16" fillId="34" borderId="10" xfId="43" applyNumberFormat="1" applyFont="1" applyFill="1" applyBorder="1" applyAlignment="1">
      <alignment vertical="center"/>
    </xf>
    <xf numFmtId="164" fontId="16" fillId="34" borderId="14" xfId="43" applyNumberFormat="1" applyFont="1" applyFill="1" applyBorder="1" applyAlignment="1">
      <alignment vertical="center"/>
    </xf>
    <xf numFmtId="164" fontId="16" fillId="34" borderId="10" xfId="0" applyNumberFormat="1" applyFont="1" applyFill="1" applyBorder="1" applyAlignment="1">
      <alignment vertical="center"/>
    </xf>
    <xf numFmtId="164" fontId="16" fillId="34" borderId="14" xfId="0" applyNumberFormat="1" applyFont="1" applyFill="1" applyBorder="1" applyAlignment="1">
      <alignment vertical="center"/>
    </xf>
    <xf numFmtId="166" fontId="0" fillId="0" borderId="16" xfId="0" applyNumberFormat="1" applyFill="1" applyBorder="1" applyAlignment="1">
      <alignment horizontal="center"/>
    </xf>
    <xf numFmtId="41" fontId="0" fillId="34" borderId="12" xfId="44" applyNumberFormat="1" applyFont="1" applyFill="1" applyBorder="1"/>
    <xf numFmtId="41" fontId="16" fillId="34" borderId="12" xfId="0" applyNumberFormat="1" applyFont="1" applyFill="1" applyBorder="1"/>
    <xf numFmtId="164" fontId="1" fillId="34" borderId="12" xfId="44" applyNumberFormat="1" applyFont="1" applyFill="1" applyBorder="1"/>
    <xf numFmtId="0" fontId="0" fillId="34" borderId="13" xfId="0" applyFill="1" applyBorder="1"/>
    <xf numFmtId="41" fontId="1" fillId="34" borderId="10" xfId="44" applyNumberFormat="1" applyFont="1" applyFill="1" applyBorder="1"/>
    <xf numFmtId="0" fontId="16" fillId="35" borderId="10" xfId="0" applyFont="1" applyFill="1" applyBorder="1" applyAlignment="1">
      <alignment horizontal="center"/>
    </xf>
    <xf numFmtId="0" fontId="16" fillId="35" borderId="24" xfId="0" applyFont="1" applyFill="1" applyBorder="1" applyAlignment="1">
      <alignment horizontal="center"/>
    </xf>
    <xf numFmtId="166" fontId="0" fillId="35" borderId="10" xfId="0" applyNumberFormat="1" applyFill="1" applyBorder="1" applyAlignment="1">
      <alignment horizontal="center"/>
    </xf>
    <xf numFmtId="166" fontId="0" fillId="35" borderId="14" xfId="0" applyNumberFormat="1" applyFill="1" applyBorder="1" applyAlignment="1">
      <alignment horizontal="center"/>
    </xf>
    <xf numFmtId="0" fontId="0" fillId="35" borderId="19" xfId="0" applyFill="1" applyBorder="1"/>
    <xf numFmtId="0" fontId="0" fillId="35" borderId="15" xfId="0" applyFill="1" applyBorder="1"/>
    <xf numFmtId="0" fontId="0" fillId="35" borderId="16" xfId="0" applyFill="1" applyBorder="1"/>
    <xf numFmtId="41" fontId="0" fillId="0" borderId="15" xfId="0" applyNumberFormat="1" applyFont="1" applyFill="1" applyBorder="1"/>
    <xf numFmtId="3" fontId="0" fillId="0" borderId="15" xfId="0" applyNumberFormat="1" applyFont="1" applyFill="1" applyBorder="1"/>
    <xf numFmtId="0" fontId="1" fillId="0" borderId="15" xfId="0" applyFont="1" applyFill="1" applyBorder="1" applyAlignment="1">
      <alignment horizontal="center"/>
    </xf>
    <xf numFmtId="41" fontId="1" fillId="0" borderId="15" xfId="43" applyFont="1" applyFill="1" applyBorder="1" applyAlignment="1">
      <alignment horizontal="center"/>
    </xf>
    <xf numFmtId="41" fontId="0" fillId="0" borderId="15" xfId="0" applyNumberFormat="1" applyBorder="1"/>
    <xf numFmtId="0" fontId="0" fillId="0" borderId="15" xfId="0" applyFont="1" applyFill="1" applyBorder="1" applyAlignment="1">
      <alignment horizontal="center"/>
    </xf>
    <xf numFmtId="0" fontId="0" fillId="0" borderId="15" xfId="0" applyNumberFormat="1" applyFont="1" applyFill="1" applyBorder="1"/>
    <xf numFmtId="1" fontId="0" fillId="0" borderId="15" xfId="0" applyNumberFormat="1" applyBorder="1"/>
    <xf numFmtId="0" fontId="16" fillId="0" borderId="0" xfId="0" applyFont="1" applyFill="1" applyBorder="1" applyAlignment="1">
      <alignment horizontal="center"/>
    </xf>
    <xf numFmtId="0" fontId="0" fillId="0" borderId="0" xfId="0" applyFill="1" applyBorder="1"/>
    <xf numFmtId="0" fontId="16" fillId="0" borderId="0" xfId="0" applyFont="1" applyFill="1" applyBorder="1"/>
    <xf numFmtId="1" fontId="0" fillId="0" borderId="0" xfId="0" applyNumberFormat="1" applyFill="1" applyBorder="1"/>
    <xf numFmtId="1" fontId="0" fillId="0" borderId="0" xfId="43" applyNumberFormat="1" applyFont="1" applyFill="1" applyBorder="1"/>
    <xf numFmtId="1" fontId="16" fillId="0" borderId="0" xfId="43" applyNumberFormat="1" applyFont="1" applyFill="1" applyBorder="1"/>
    <xf numFmtId="0" fontId="16" fillId="0" borderId="1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35" borderId="11" xfId="0" applyFont="1" applyFill="1" applyBorder="1" applyAlignment="1">
      <alignment horizontal="center" vertical="center"/>
    </xf>
    <xf numFmtId="0" fontId="16" fillId="35" borderId="23" xfId="0" applyFont="1" applyFill="1" applyBorder="1" applyAlignment="1">
      <alignment horizontal="center" vertical="center"/>
    </xf>
    <xf numFmtId="0" fontId="16" fillId="35" borderId="22" xfId="0" applyFont="1" applyFill="1" applyBorder="1" applyAlignment="1">
      <alignment horizontal="center" vertical="center"/>
    </xf>
    <xf numFmtId="0" fontId="16" fillId="35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readingOrder="1"/>
    </xf>
    <xf numFmtId="0" fontId="21" fillId="0" borderId="0" xfId="45" applyFont="1"/>
    <xf numFmtId="0" fontId="16" fillId="36" borderId="27" xfId="0" applyFont="1" applyFill="1" applyBorder="1" applyAlignment="1">
      <alignment horizontal="center"/>
    </xf>
    <xf numFmtId="0" fontId="16" fillId="36" borderId="28" xfId="0" applyFont="1" applyFill="1" applyBorder="1" applyAlignment="1">
      <alignment horizontal="center"/>
    </xf>
    <xf numFmtId="0" fontId="22" fillId="36" borderId="15" xfId="0" applyFont="1" applyFill="1" applyBorder="1"/>
    <xf numFmtId="0" fontId="22" fillId="36" borderId="15" xfId="0" applyFont="1" applyFill="1" applyBorder="1" applyAlignment="1">
      <alignment horizontal="center"/>
    </xf>
    <xf numFmtId="165" fontId="22" fillId="36" borderId="15" xfId="0" applyNumberFormat="1" applyFont="1" applyFill="1" applyBorder="1" applyAlignment="1">
      <alignment horizontal="center"/>
    </xf>
    <xf numFmtId="0" fontId="23" fillId="37" borderId="15" xfId="0" applyFont="1" applyFill="1" applyBorder="1"/>
    <xf numFmtId="164" fontId="23" fillId="37" borderId="15" xfId="1" applyNumberFormat="1" applyFont="1" applyFill="1" applyBorder="1"/>
    <xf numFmtId="165" fontId="0" fillId="37" borderId="15" xfId="0" applyNumberFormat="1" applyFill="1" applyBorder="1"/>
    <xf numFmtId="165" fontId="0" fillId="37" borderId="15" xfId="0" applyNumberFormat="1" applyFill="1" applyBorder="1" applyAlignment="1">
      <alignment horizontal="right"/>
    </xf>
    <xf numFmtId="0" fontId="24" fillId="37" borderId="15" xfId="0" applyFont="1" applyFill="1" applyBorder="1"/>
    <xf numFmtId="164" fontId="24" fillId="37" borderId="15" xfId="1" applyNumberFormat="1" applyFont="1" applyFill="1" applyBorder="1"/>
    <xf numFmtId="165" fontId="16" fillId="37" borderId="15" xfId="0" applyNumberFormat="1" applyFont="1" applyFill="1" applyBorder="1"/>
    <xf numFmtId="0" fontId="0" fillId="0" borderId="0" xfId="0" applyFill="1"/>
    <xf numFmtId="165" fontId="0" fillId="0" borderId="0" xfId="0" applyNumberFormat="1"/>
    <xf numFmtId="0" fontId="16" fillId="38" borderId="15" xfId="0" applyFont="1" applyFill="1" applyBorder="1" applyAlignment="1">
      <alignment horizontal="center" vertical="center"/>
    </xf>
    <xf numFmtId="0" fontId="16" fillId="38" borderId="15" xfId="0" applyFont="1" applyFill="1" applyBorder="1" applyAlignment="1">
      <alignment horizontal="center"/>
    </xf>
    <xf numFmtId="0" fontId="16" fillId="38" borderId="15" xfId="0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165" fontId="0" fillId="37" borderId="15" xfId="1" applyNumberFormat="1" applyFont="1" applyFill="1" applyBorder="1"/>
    <xf numFmtId="164" fontId="16" fillId="37" borderId="15" xfId="1" applyNumberFormat="1" applyFont="1" applyFill="1" applyBorder="1"/>
    <xf numFmtId="41" fontId="16" fillId="37" borderId="15" xfId="1" applyFont="1" applyFill="1" applyBorder="1"/>
    <xf numFmtId="0" fontId="0" fillId="37" borderId="15" xfId="0" applyFill="1" applyBorder="1"/>
    <xf numFmtId="41" fontId="0" fillId="37" borderId="15" xfId="0" applyNumberFormat="1" applyFill="1" applyBorder="1"/>
    <xf numFmtId="0" fontId="0" fillId="0" borderId="0" xfId="0" applyAlignment="1">
      <alignment horizontal="left"/>
    </xf>
    <xf numFmtId="0" fontId="0" fillId="0" borderId="0" xfId="0" applyNumberFormat="1"/>
    <xf numFmtId="41" fontId="0" fillId="0" borderId="0" xfId="0" applyNumberFormat="1"/>
    <xf numFmtId="41" fontId="0" fillId="0" borderId="0" xfId="1" applyFont="1"/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Hipervínculo" xfId="45" builtinId="8"/>
    <cellStyle name="Incorrecto" xfId="8" builtinId="27" customBuiltin="1"/>
    <cellStyle name="Millares [0]" xfId="1" builtinId="6"/>
    <cellStyle name="Millares [0] 2" xfId="43"/>
    <cellStyle name="Moneda [0] 2" xfId="4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L" b="1"/>
              <a:t>Evolución de la Superficie Certificada.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Nacional.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chemeClr val="accent1"/>
                </a:solidFill>
              </a:ln>
              <a:effectLst/>
            </c:spPr>
          </c:marker>
          <c:dPt>
            <c:idx val="6"/>
            <c:marker>
              <c:symbol val="circle"/>
              <c:size val="5"/>
              <c:spPr>
                <a:solidFill>
                  <a:schemeClr val="accent1"/>
                </a:solidFill>
                <a:ln w="38100">
                  <a:solidFill>
                    <a:srgbClr val="0070C0"/>
                  </a:solidFill>
                </a:ln>
                <a:effectLst/>
              </c:spPr>
            </c:marker>
            <c:bubble3D val="0"/>
            <c:spPr>
              <a:ln w="38100" cap="rnd">
                <a:solidFill>
                  <a:srgbClr val="0070C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19-417B-91D2-7210FE2E153E}"/>
              </c:ext>
            </c:extLst>
          </c:dPt>
          <c:xVal>
            <c:numRef>
              <c:f>Evolución!$B$5:$B$44</c:f>
              <c:numCache>
                <c:formatCode>General</c:formatCode>
                <c:ptCount val="40"/>
                <c:pt idx="0">
                  <c:v>1959</c:v>
                </c:pt>
                <c:pt idx="1">
                  <c:v>1962</c:v>
                </c:pt>
                <c:pt idx="2">
                  <c:v>1965</c:v>
                </c:pt>
                <c:pt idx="3">
                  <c:v>1968</c:v>
                </c:pt>
                <c:pt idx="4">
                  <c:v>1971</c:v>
                </c:pt>
                <c:pt idx="5">
                  <c:v>1974</c:v>
                </c:pt>
                <c:pt idx="6">
                  <c:v>1977</c:v>
                </c:pt>
                <c:pt idx="7">
                  <c:v>1980</c:v>
                </c:pt>
                <c:pt idx="8">
                  <c:v>1983</c:v>
                </c:pt>
                <c:pt idx="9">
                  <c:v>1986</c:v>
                </c:pt>
                <c:pt idx="10">
                  <c:v>1989</c:v>
                </c:pt>
                <c:pt idx="11">
                  <c:v>1992</c:v>
                </c:pt>
                <c:pt idx="12">
                  <c:v>1995</c:v>
                </c:pt>
                <c:pt idx="13">
                  <c:v>1998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</c:numCache>
            </c:numRef>
          </c:xVal>
          <c:yVal>
            <c:numRef>
              <c:f>Evolución!$C$5:$C$44</c:f>
              <c:numCache>
                <c:formatCode>#,##0</c:formatCode>
                <c:ptCount val="40"/>
                <c:pt idx="0">
                  <c:v>9053</c:v>
                </c:pt>
                <c:pt idx="1">
                  <c:v>25417</c:v>
                </c:pt>
                <c:pt idx="2">
                  <c:v>35485</c:v>
                </c:pt>
                <c:pt idx="3">
                  <c:v>35216</c:v>
                </c:pt>
                <c:pt idx="4">
                  <c:v>30869</c:v>
                </c:pt>
                <c:pt idx="5">
                  <c:v>51638</c:v>
                </c:pt>
                <c:pt idx="6">
                  <c:v>36049</c:v>
                </c:pt>
                <c:pt idx="7">
                  <c:v>10916</c:v>
                </c:pt>
                <c:pt idx="8">
                  <c:v>5799</c:v>
                </c:pt>
                <c:pt idx="9">
                  <c:v>9313</c:v>
                </c:pt>
                <c:pt idx="10">
                  <c:v>8433</c:v>
                </c:pt>
                <c:pt idx="11">
                  <c:v>8479</c:v>
                </c:pt>
                <c:pt idx="12">
                  <c:v>7087</c:v>
                </c:pt>
                <c:pt idx="13">
                  <c:v>5461</c:v>
                </c:pt>
                <c:pt idx="14">
                  <c:v>5121</c:v>
                </c:pt>
                <c:pt idx="15">
                  <c:v>5046</c:v>
                </c:pt>
                <c:pt idx="16">
                  <c:v>4516</c:v>
                </c:pt>
                <c:pt idx="17">
                  <c:v>4517</c:v>
                </c:pt>
                <c:pt idx="18">
                  <c:v>4588</c:v>
                </c:pt>
                <c:pt idx="19">
                  <c:v>3667</c:v>
                </c:pt>
                <c:pt idx="20">
                  <c:v>3448</c:v>
                </c:pt>
                <c:pt idx="21">
                  <c:v>4008</c:v>
                </c:pt>
                <c:pt idx="22">
                  <c:v>4496</c:v>
                </c:pt>
                <c:pt idx="23">
                  <c:v>3891</c:v>
                </c:pt>
                <c:pt idx="24">
                  <c:v>3473</c:v>
                </c:pt>
                <c:pt idx="25">
                  <c:v>3472</c:v>
                </c:pt>
                <c:pt idx="26">
                  <c:v>3582</c:v>
                </c:pt>
                <c:pt idx="27">
                  <c:v>4320</c:v>
                </c:pt>
                <c:pt idx="28">
                  <c:v>4460</c:v>
                </c:pt>
                <c:pt idx="29">
                  <c:v>3817</c:v>
                </c:pt>
                <c:pt idx="30">
                  <c:v>3486.91</c:v>
                </c:pt>
                <c:pt idx="31">
                  <c:v>3205.42</c:v>
                </c:pt>
                <c:pt idx="32">
                  <c:v>3428</c:v>
                </c:pt>
                <c:pt idx="33">
                  <c:v>3754.9410000000071</c:v>
                </c:pt>
                <c:pt idx="34">
                  <c:v>4158</c:v>
                </c:pt>
                <c:pt idx="35">
                  <c:v>4315</c:v>
                </c:pt>
                <c:pt idx="36">
                  <c:v>4240</c:v>
                </c:pt>
                <c:pt idx="37">
                  <c:v>4065</c:v>
                </c:pt>
                <c:pt idx="38">
                  <c:v>4056</c:v>
                </c:pt>
                <c:pt idx="39">
                  <c:v>3992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719-417B-91D2-7210FE2E153E}"/>
            </c:ext>
          </c:extLst>
        </c:ser>
        <c:ser>
          <c:idx val="1"/>
          <c:order val="1"/>
          <c:tx>
            <c:v>Exportación </c:v>
          </c:tx>
          <c:spPr>
            <a:ln w="3810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xVal>
            <c:numRef>
              <c:f>Evolución!$B$5:$B$44</c:f>
              <c:numCache>
                <c:formatCode>General</c:formatCode>
                <c:ptCount val="40"/>
                <c:pt idx="0">
                  <c:v>1959</c:v>
                </c:pt>
                <c:pt idx="1">
                  <c:v>1962</c:v>
                </c:pt>
                <c:pt idx="2">
                  <c:v>1965</c:v>
                </c:pt>
                <c:pt idx="3">
                  <c:v>1968</c:v>
                </c:pt>
                <c:pt idx="4">
                  <c:v>1971</c:v>
                </c:pt>
                <c:pt idx="5">
                  <c:v>1974</c:v>
                </c:pt>
                <c:pt idx="6">
                  <c:v>1977</c:v>
                </c:pt>
                <c:pt idx="7">
                  <c:v>1980</c:v>
                </c:pt>
                <c:pt idx="8">
                  <c:v>1983</c:v>
                </c:pt>
                <c:pt idx="9">
                  <c:v>1986</c:v>
                </c:pt>
                <c:pt idx="10">
                  <c:v>1989</c:v>
                </c:pt>
                <c:pt idx="11">
                  <c:v>1992</c:v>
                </c:pt>
                <c:pt idx="12">
                  <c:v>1995</c:v>
                </c:pt>
                <c:pt idx="13">
                  <c:v>1998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  <c:pt idx="39">
                  <c:v>2026</c:v>
                </c:pt>
              </c:numCache>
            </c:numRef>
          </c:xVal>
          <c:yVal>
            <c:numRef>
              <c:f>Evolución!$D$5:$D$44</c:f>
              <c:numCache>
                <c:formatCode>#,##0</c:formatCode>
                <c:ptCount val="40"/>
                <c:pt idx="8">
                  <c:v>67</c:v>
                </c:pt>
                <c:pt idx="9">
                  <c:v>134</c:v>
                </c:pt>
                <c:pt idx="10">
                  <c:v>3957</c:v>
                </c:pt>
                <c:pt idx="11">
                  <c:v>5276</c:v>
                </c:pt>
                <c:pt idx="12">
                  <c:v>6206</c:v>
                </c:pt>
                <c:pt idx="13">
                  <c:v>14621</c:v>
                </c:pt>
                <c:pt idx="14">
                  <c:v>13275</c:v>
                </c:pt>
                <c:pt idx="15">
                  <c:v>11516</c:v>
                </c:pt>
                <c:pt idx="16">
                  <c:v>15494</c:v>
                </c:pt>
                <c:pt idx="17">
                  <c:v>16439</c:v>
                </c:pt>
                <c:pt idx="18">
                  <c:v>16401</c:v>
                </c:pt>
                <c:pt idx="19">
                  <c:v>18195</c:v>
                </c:pt>
                <c:pt idx="20">
                  <c:v>19979</c:v>
                </c:pt>
                <c:pt idx="21">
                  <c:v>28313</c:v>
                </c:pt>
                <c:pt idx="22">
                  <c:v>31421</c:v>
                </c:pt>
                <c:pt idx="23">
                  <c:v>21512</c:v>
                </c:pt>
                <c:pt idx="24">
                  <c:v>18388</c:v>
                </c:pt>
                <c:pt idx="25">
                  <c:v>30691</c:v>
                </c:pt>
                <c:pt idx="26">
                  <c:v>40125</c:v>
                </c:pt>
                <c:pt idx="27">
                  <c:v>32693</c:v>
                </c:pt>
                <c:pt idx="28">
                  <c:v>10219</c:v>
                </c:pt>
                <c:pt idx="29">
                  <c:v>11097.226000000001</c:v>
                </c:pt>
                <c:pt idx="30">
                  <c:v>11789.51300000001</c:v>
                </c:pt>
                <c:pt idx="31">
                  <c:v>15876.717999999993</c:v>
                </c:pt>
                <c:pt idx="32">
                  <c:v>13176.8</c:v>
                </c:pt>
                <c:pt idx="33">
                  <c:v>20166.190999999959</c:v>
                </c:pt>
                <c:pt idx="34">
                  <c:v>14807</c:v>
                </c:pt>
                <c:pt idx="35">
                  <c:v>14133</c:v>
                </c:pt>
                <c:pt idx="36">
                  <c:v>17565</c:v>
                </c:pt>
                <c:pt idx="37">
                  <c:v>12494</c:v>
                </c:pt>
                <c:pt idx="38">
                  <c:v>6717</c:v>
                </c:pt>
                <c:pt idx="39">
                  <c:v>8433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719-417B-91D2-7210FE2E1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1942575"/>
        <c:axId val="871949647"/>
      </c:scatterChart>
      <c:valAx>
        <c:axId val="871942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71949647"/>
        <c:crosses val="autoZero"/>
        <c:crossBetween val="midCat"/>
      </c:valAx>
      <c:valAx>
        <c:axId val="87194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71942575"/>
        <c:crosses val="autoZero"/>
        <c:crossBetween val="midCat"/>
      </c:valAx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</c:spPr>
    </c:plotArea>
    <c:legend>
      <c:legendPos val="b"/>
      <c:layout>
        <c:manualLayout>
          <c:xMode val="edge"/>
          <c:yMode val="edge"/>
          <c:x val="0.71693715063859698"/>
          <c:y val="0.1526061690361796"/>
          <c:w val="0.2383711659473528"/>
          <c:h val="7.0987963019568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Certificación Nacional y Exportación</a:t>
            </a:r>
          </a:p>
          <a:p>
            <a:pPr>
              <a:defRPr/>
            </a:pPr>
            <a:r>
              <a:rPr lang="es-CL"/>
              <a:t>Superficie bajo Certificación por Región.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6684962732438524"/>
          <c:y val="0.15704347826086956"/>
          <c:w val="0.81590561575447418"/>
          <c:h val="0.54349606299212594"/>
        </c:manualLayout>
      </c:layout>
      <c:barChart>
        <c:barDir val="col"/>
        <c:grouping val="clustered"/>
        <c:varyColors val="0"/>
        <c:ser>
          <c:idx val="0"/>
          <c:order val="0"/>
          <c:tx>
            <c:v>Nacional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'Superficie por región '!$B$7:$B$18</c:f>
              <c:strCache>
                <c:ptCount val="12"/>
                <c:pt idx="0">
                  <c:v>Arica y Parinacota </c:v>
                </c:pt>
                <c:pt idx="1">
                  <c:v>Coquimbo</c:v>
                </c:pt>
                <c:pt idx="2">
                  <c:v>Valparaíso</c:v>
                </c:pt>
                <c:pt idx="3">
                  <c:v>Metropolitana </c:v>
                </c:pt>
                <c:pt idx="4">
                  <c:v>O" Higgins</c:v>
                </c:pt>
                <c:pt idx="5">
                  <c:v>Maule</c:v>
                </c:pt>
                <c:pt idx="6">
                  <c:v>Ñuble</c:v>
                </c:pt>
                <c:pt idx="7">
                  <c:v>Biobío</c:v>
                </c:pt>
                <c:pt idx="8">
                  <c:v>La Araucanía</c:v>
                </c:pt>
                <c:pt idx="9">
                  <c:v>Los Rios</c:v>
                </c:pt>
                <c:pt idx="10">
                  <c:v>Los Lagos </c:v>
                </c:pt>
                <c:pt idx="11">
                  <c:v>Magallanes y Antartica </c:v>
                </c:pt>
              </c:strCache>
            </c:strRef>
          </c:cat>
          <c:val>
            <c:numRef>
              <c:f>'Superficie por región '!$C$7:$C$18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80</c:v>
                </c:pt>
                <c:pt idx="5">
                  <c:v>179.4</c:v>
                </c:pt>
                <c:pt idx="6">
                  <c:v>250.3</c:v>
                </c:pt>
                <c:pt idx="7">
                  <c:v>380</c:v>
                </c:pt>
                <c:pt idx="8">
                  <c:v>971</c:v>
                </c:pt>
                <c:pt idx="9">
                  <c:v>719</c:v>
                </c:pt>
                <c:pt idx="10">
                  <c:v>1407</c:v>
                </c:pt>
                <c:pt idx="11">
                  <c:v>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7-4942-B4AD-AE0E102C22D0}"/>
            </c:ext>
          </c:extLst>
        </c:ser>
        <c:ser>
          <c:idx val="1"/>
          <c:order val="1"/>
          <c:tx>
            <c:v>Exportación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'Superficie por región '!$B$7:$B$18</c:f>
              <c:strCache>
                <c:ptCount val="12"/>
                <c:pt idx="0">
                  <c:v>Arica y Parinacota </c:v>
                </c:pt>
                <c:pt idx="1">
                  <c:v>Coquimbo</c:v>
                </c:pt>
                <c:pt idx="2">
                  <c:v>Valparaíso</c:v>
                </c:pt>
                <c:pt idx="3">
                  <c:v>Metropolitana </c:v>
                </c:pt>
                <c:pt idx="4">
                  <c:v>O" Higgins</c:v>
                </c:pt>
                <c:pt idx="5">
                  <c:v>Maule</c:v>
                </c:pt>
                <c:pt idx="6">
                  <c:v>Ñuble</c:v>
                </c:pt>
                <c:pt idx="7">
                  <c:v>Biobío</c:v>
                </c:pt>
                <c:pt idx="8">
                  <c:v>La Araucanía</c:v>
                </c:pt>
                <c:pt idx="9">
                  <c:v>Los Rios</c:v>
                </c:pt>
                <c:pt idx="10">
                  <c:v>Los Lagos </c:v>
                </c:pt>
                <c:pt idx="11">
                  <c:v>Magallanes y Antartica </c:v>
                </c:pt>
              </c:strCache>
            </c:strRef>
          </c:cat>
          <c:val>
            <c:numRef>
              <c:f>'Superficie por región '!$D$7:$D$18</c:f>
              <c:numCache>
                <c:formatCode>_(* #,##0_);_(* \(#,##0\);_(* "-"_);_(@_)</c:formatCode>
                <c:ptCount val="12"/>
                <c:pt idx="0">
                  <c:v>12.454000000000001</c:v>
                </c:pt>
                <c:pt idx="1">
                  <c:v>0.54500000000000004</c:v>
                </c:pt>
                <c:pt idx="2">
                  <c:v>16.25</c:v>
                </c:pt>
                <c:pt idx="3">
                  <c:v>633</c:v>
                </c:pt>
                <c:pt idx="4">
                  <c:v>393</c:v>
                </c:pt>
                <c:pt idx="5">
                  <c:v>3175</c:v>
                </c:pt>
                <c:pt idx="6">
                  <c:v>1723</c:v>
                </c:pt>
                <c:pt idx="7">
                  <c:v>2145</c:v>
                </c:pt>
                <c:pt idx="8">
                  <c:v>316.5</c:v>
                </c:pt>
                <c:pt idx="9">
                  <c:v>0</c:v>
                </c:pt>
                <c:pt idx="10">
                  <c:v>18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37-4942-B4AD-AE0E102C2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4467967"/>
        <c:axId val="864469215"/>
      </c:barChart>
      <c:catAx>
        <c:axId val="864467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64469215"/>
        <c:crossesAt val="0"/>
        <c:auto val="1"/>
        <c:lblAlgn val="ctr"/>
        <c:lblOffset val="100"/>
        <c:noMultiLvlLbl val="0"/>
      </c:catAx>
      <c:valAx>
        <c:axId val="864469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Sup. (ha)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64467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278683048650831"/>
          <c:y val="0.86413009243409789"/>
          <c:w val="0.16258730639391783"/>
          <c:h val="4.89437809033066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Certificación Exportación</a:t>
            </a:r>
          </a:p>
          <a:p>
            <a:pPr>
              <a:defRPr/>
            </a:pPr>
            <a:r>
              <a:rPr lang="es-CL"/>
              <a:t>Principales Especies.</a:t>
            </a:r>
          </a:p>
        </c:rich>
      </c:tx>
      <c:layout>
        <c:manualLayout>
          <c:xMode val="edge"/>
          <c:yMode val="edge"/>
          <c:x val="0.3541248906386701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'Exp. Principales especies '!$B$24</c:f>
              <c:strCache>
                <c:ptCount val="1"/>
                <c:pt idx="0">
                  <c:v>MAÍZ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'Exp. Principales especies '!$C$6:$P$6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'Exp. Principales especies '!$C$24:$O$24</c:f>
              <c:numCache>
                <c:formatCode>_ * #,##0.0_ ;_ * \-#,##0.0_ ;_ * "-"_ ;_ @_ </c:formatCode>
                <c:ptCount val="13"/>
                <c:pt idx="0">
                  <c:v>24318.950000000041</c:v>
                </c:pt>
                <c:pt idx="1">
                  <c:v>5020.8000000000138</c:v>
                </c:pt>
                <c:pt idx="2">
                  <c:v>5230.4850000000006</c:v>
                </c:pt>
                <c:pt idx="3">
                  <c:v>4376.0300000000097</c:v>
                </c:pt>
                <c:pt idx="4">
                  <c:v>5829.809999999994</c:v>
                </c:pt>
                <c:pt idx="5">
                  <c:v>4859.458999999998</c:v>
                </c:pt>
                <c:pt idx="6">
                  <c:v>12115.749999999985</c:v>
                </c:pt>
                <c:pt idx="7">
                  <c:v>8968.7000000000007</c:v>
                </c:pt>
                <c:pt idx="8">
                  <c:v>6457.2199999999939</c:v>
                </c:pt>
                <c:pt idx="9" formatCode="#,##0.0">
                  <c:v>6030.1000000000058</c:v>
                </c:pt>
                <c:pt idx="10">
                  <c:v>5756</c:v>
                </c:pt>
                <c:pt idx="11">
                  <c:v>3583</c:v>
                </c:pt>
                <c:pt idx="12">
                  <c:v>3106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0-4826-B5E7-4689BAEC49EE}"/>
            </c:ext>
          </c:extLst>
        </c:ser>
        <c:ser>
          <c:idx val="1"/>
          <c:order val="1"/>
          <c:tx>
            <c:strRef>
              <c:f>'Exp. Principales especies '!$B$25</c:f>
              <c:strCache>
                <c:ptCount val="1"/>
                <c:pt idx="0">
                  <c:v>MARAVILLA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'Exp. Principales especies '!$C$6:$P$6</c:f>
              <c:strCache>
                <c:ptCount val="13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  <c:pt idx="8">
                  <c:v>2021-2022</c:v>
                </c:pt>
                <c:pt idx="9">
                  <c:v>2022-2023</c:v>
                </c:pt>
                <c:pt idx="10">
                  <c:v>2023-2024</c:v>
                </c:pt>
                <c:pt idx="11">
                  <c:v>2024-2025</c:v>
                </c:pt>
                <c:pt idx="12">
                  <c:v>2025-2026</c:v>
                </c:pt>
              </c:strCache>
            </c:strRef>
          </c:cat>
          <c:val>
            <c:numRef>
              <c:f>'Exp. Principales especies '!$C$25:$O$25</c:f>
              <c:numCache>
                <c:formatCode>_ * #,##0.0_ ;_ * \-#,##0.0_ ;_ * "-"_ ;_ @_ </c:formatCode>
                <c:ptCount val="13"/>
                <c:pt idx="0">
                  <c:v>3766.4799999999987</c:v>
                </c:pt>
                <c:pt idx="1">
                  <c:v>2160.5799999999945</c:v>
                </c:pt>
                <c:pt idx="2">
                  <c:v>1520.9609999999982</c:v>
                </c:pt>
                <c:pt idx="3">
                  <c:v>4236.7549999999947</c:v>
                </c:pt>
                <c:pt idx="4">
                  <c:v>5378.2179999999971</c:v>
                </c:pt>
                <c:pt idx="5">
                  <c:v>3645.9939999999888</c:v>
                </c:pt>
                <c:pt idx="6">
                  <c:v>4308.0760000000037</c:v>
                </c:pt>
                <c:pt idx="7">
                  <c:v>2934.2</c:v>
                </c:pt>
                <c:pt idx="8">
                  <c:v>3703.427000000002</c:v>
                </c:pt>
                <c:pt idx="9" formatCode="#,##0.0">
                  <c:v>4034.6580000000004</c:v>
                </c:pt>
                <c:pt idx="10">
                  <c:v>1796</c:v>
                </c:pt>
                <c:pt idx="11">
                  <c:v>1214</c:v>
                </c:pt>
                <c:pt idx="12">
                  <c:v>3854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0-4826-B5E7-4689BAEC49EE}"/>
            </c:ext>
          </c:extLst>
        </c:ser>
        <c:ser>
          <c:idx val="2"/>
          <c:order val="2"/>
          <c:tx>
            <c:strRef>
              <c:f>'Exp. Principales especies '!$B$32</c:f>
              <c:strCache>
                <c:ptCount val="1"/>
                <c:pt idx="0">
                  <c:v>RAPS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val>
            <c:numRef>
              <c:f>'Exp. Principales especies '!$C$32:$O$32</c:f>
              <c:numCache>
                <c:formatCode>_ * #,##0.0_ ;_ * \-#,##0.0_ ;_ * "-"_ ;_ @_ </c:formatCode>
                <c:ptCount val="13"/>
                <c:pt idx="0">
                  <c:v>2982.7800000000007</c:v>
                </c:pt>
                <c:pt idx="1">
                  <c:v>1829.01</c:v>
                </c:pt>
                <c:pt idx="2">
                  <c:v>3176.73</c:v>
                </c:pt>
                <c:pt idx="3">
                  <c:v>2368.3300000000004</c:v>
                </c:pt>
                <c:pt idx="4">
                  <c:v>3815.07</c:v>
                </c:pt>
                <c:pt idx="5">
                  <c:v>3886.5519999999992</c:v>
                </c:pt>
                <c:pt idx="6">
                  <c:v>3108.7</c:v>
                </c:pt>
                <c:pt idx="7">
                  <c:v>2325.5</c:v>
                </c:pt>
                <c:pt idx="8">
                  <c:v>3573.9159999999997</c:v>
                </c:pt>
                <c:pt idx="9" formatCode="#,##0.0">
                  <c:v>6795.2330000000002</c:v>
                </c:pt>
                <c:pt idx="10">
                  <c:v>4327</c:v>
                </c:pt>
                <c:pt idx="11">
                  <c:v>1449</c:v>
                </c:pt>
                <c:pt idx="12">
                  <c:v>1159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40-4826-B5E7-4689BAEC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7596095"/>
        <c:axId val="877597343"/>
      </c:lineChart>
      <c:catAx>
        <c:axId val="87759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77597343"/>
        <c:crosses val="autoZero"/>
        <c:auto val="1"/>
        <c:lblAlgn val="ctr"/>
        <c:lblOffset val="100"/>
        <c:noMultiLvlLbl val="0"/>
      </c:catAx>
      <c:valAx>
        <c:axId val="877597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Sup (ha)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_ * #,##0.0_ ;_ * \-#,##0.0_ ;_ * &quot;-&quot;_ ;_ 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77596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L" sz="1100"/>
              <a:t>Superficie de semilla certificada</a:t>
            </a:r>
          </a:p>
          <a:p>
            <a:pPr>
              <a:defRPr sz="1100"/>
            </a:pPr>
            <a:r>
              <a:rPr lang="es-CL" sz="1100"/>
              <a:t>Convencional / OVM </a:t>
            </a:r>
          </a:p>
        </c:rich>
      </c:tx>
      <c:layout>
        <c:manualLayout>
          <c:xMode val="edge"/>
          <c:yMode val="edge"/>
          <c:x val="0.24121131917333863"/>
          <c:y val="3.38983050847457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9739861929023578"/>
          <c:y val="0.26265581209128519"/>
          <c:w val="0.77795152076578677"/>
          <c:h val="0.64996841496507851"/>
        </c:manualLayout>
      </c:layout>
      <c:barChart>
        <c:barDir val="col"/>
        <c:grouping val="clustered"/>
        <c:varyColors val="0"/>
        <c:ser>
          <c:idx val="0"/>
          <c:order val="0"/>
          <c:tx>
            <c:v>Convencional</c:v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cat>
            <c:strRef>
              <c:f>'Convencional  OVM'!$B$6:$B$8</c:f>
              <c:strCache>
                <c:ptCount val="3"/>
                <c:pt idx="0">
                  <c:v>MAÍZ</c:v>
                </c:pt>
                <c:pt idx="1">
                  <c:v>RAPS</c:v>
                </c:pt>
                <c:pt idx="2">
                  <c:v>SOYA</c:v>
                </c:pt>
              </c:strCache>
            </c:strRef>
          </c:cat>
          <c:val>
            <c:numRef>
              <c:f>'Convencional  OVM'!$C$6:$C$8</c:f>
              <c:numCache>
                <c:formatCode>0</c:formatCode>
                <c:ptCount val="3"/>
                <c:pt idx="0">
                  <c:v>1340</c:v>
                </c:pt>
                <c:pt idx="1">
                  <c:v>11.6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E4-41A0-B066-B0F4BBD7083A}"/>
            </c:ext>
          </c:extLst>
        </c:ser>
        <c:ser>
          <c:idx val="1"/>
          <c:order val="1"/>
          <c:tx>
            <c:v>OVM</c:v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cat>
            <c:strRef>
              <c:f>'Convencional  OVM'!$B$6:$B$8</c:f>
              <c:strCache>
                <c:ptCount val="3"/>
                <c:pt idx="0">
                  <c:v>MAÍZ</c:v>
                </c:pt>
                <c:pt idx="1">
                  <c:v>RAPS</c:v>
                </c:pt>
                <c:pt idx="2">
                  <c:v>SOYA</c:v>
                </c:pt>
              </c:strCache>
            </c:strRef>
          </c:cat>
          <c:val>
            <c:numRef>
              <c:f>'Convencional  OVM'!$D$6:$D$8</c:f>
              <c:numCache>
                <c:formatCode>0</c:formatCode>
                <c:ptCount val="3"/>
                <c:pt idx="0">
                  <c:v>1766</c:v>
                </c:pt>
                <c:pt idx="1">
                  <c:v>1148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E4-41A0-B066-B0F4BBD70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4"/>
        <c:overlap val="-22"/>
        <c:axId val="178526655"/>
        <c:axId val="178525407"/>
      </c:barChart>
      <c:catAx>
        <c:axId val="178526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8525407"/>
        <c:crosses val="autoZero"/>
        <c:auto val="1"/>
        <c:lblAlgn val="ctr"/>
        <c:lblOffset val="100"/>
        <c:noMultiLvlLbl val="0"/>
      </c:catAx>
      <c:valAx>
        <c:axId val="17852540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Sup.</a:t>
                </a:r>
                <a:r>
                  <a:rPr lang="es-CL" baseline="0"/>
                  <a:t> ha</a:t>
                </a:r>
                <a:endParaRPr lang="es-CL"/>
              </a:p>
            </c:rich>
          </c:tx>
          <c:layout>
            <c:manualLayout>
              <c:xMode val="edge"/>
              <c:yMode val="edge"/>
              <c:x val="6.9501312335958021E-2"/>
              <c:y val="0.524306537953942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8526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accent6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Superficie Certificada </a:t>
            </a:r>
          </a:p>
          <a:p>
            <a:pPr>
              <a:defRPr/>
            </a:pPr>
            <a:r>
              <a:rPr lang="es-CL" baseline="0"/>
              <a:t>OECD/ AOSCA/ Acuerdo Argentina</a:t>
            </a:r>
            <a:endParaRPr lang="es-C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2619838927599059"/>
          <c:y val="0.28577893820713668"/>
          <c:w val="0.72077931938134487"/>
          <c:h val="0.5538263330660692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Sistema!$C$5</c:f>
              <c:strCache>
                <c:ptCount val="1"/>
                <c:pt idx="0">
                  <c:v>OECD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Sistema!$B$6:$B$22</c:f>
              <c:strCache>
                <c:ptCount val="17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</c:v>
                </c:pt>
                <c:pt idx="8">
                  <c:v>2017-2018</c:v>
                </c:pt>
                <c:pt idx="9">
                  <c:v>2018-2019</c:v>
                </c:pt>
                <c:pt idx="10">
                  <c:v>2019-2020</c:v>
                </c:pt>
                <c:pt idx="11">
                  <c:v>2020-2021</c:v>
                </c:pt>
                <c:pt idx="12">
                  <c:v>2021-2022</c:v>
                </c:pt>
                <c:pt idx="13">
                  <c:v>2022-2023</c:v>
                </c:pt>
                <c:pt idx="14">
                  <c:v>2023-2024</c:v>
                </c:pt>
                <c:pt idx="15">
                  <c:v>2024-2025</c:v>
                </c:pt>
                <c:pt idx="16">
                  <c:v>2025-2026</c:v>
                </c:pt>
              </c:strCache>
            </c:strRef>
          </c:cat>
          <c:val>
            <c:numRef>
              <c:f>Sistema!$C$6:$C$22</c:f>
              <c:numCache>
                <c:formatCode>_(* #,##0_);_(* \(#,##0\);_(* "-"_);_(@_)</c:formatCode>
                <c:ptCount val="17"/>
                <c:pt idx="0">
                  <c:v>10620.270000000019</c:v>
                </c:pt>
                <c:pt idx="1">
                  <c:v>8881.630000000021</c:v>
                </c:pt>
                <c:pt idx="2">
                  <c:v>14292.390000000034</c:v>
                </c:pt>
                <c:pt idx="3">
                  <c:v>19056.55</c:v>
                </c:pt>
                <c:pt idx="4">
                  <c:v>22256.85000000002</c:v>
                </c:pt>
                <c:pt idx="5">
                  <c:v>6799.4700000000284</c:v>
                </c:pt>
                <c:pt idx="6">
                  <c:v>6518.0560000000178</c:v>
                </c:pt>
                <c:pt idx="7">
                  <c:v>7371.1670000000186</c:v>
                </c:pt>
                <c:pt idx="8">
                  <c:v>9137.8480000000163</c:v>
                </c:pt>
                <c:pt idx="9">
                  <c:v>7874.477000000009</c:v>
                </c:pt>
                <c:pt idx="10">
                  <c:v>11977.13099999995</c:v>
                </c:pt>
                <c:pt idx="11">
                  <c:v>10247</c:v>
                </c:pt>
                <c:pt idx="12" formatCode="#,##0">
                  <c:v>9364</c:v>
                </c:pt>
                <c:pt idx="13" formatCode="#,##0">
                  <c:v>8739.7879999999168</c:v>
                </c:pt>
                <c:pt idx="14">
                  <c:v>6284</c:v>
                </c:pt>
                <c:pt idx="15">
                  <c:v>3287</c:v>
                </c:pt>
                <c:pt idx="16" formatCode="General">
                  <c:v>3033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F-4719-B1AC-81FABB4FDCE0}"/>
            </c:ext>
          </c:extLst>
        </c:ser>
        <c:ser>
          <c:idx val="1"/>
          <c:order val="1"/>
          <c:tx>
            <c:strRef>
              <c:f>Sistema!$D$5</c:f>
              <c:strCache>
                <c:ptCount val="1"/>
                <c:pt idx="0">
                  <c:v>AOSCA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Sistema!$B$6:$B$22</c:f>
              <c:strCache>
                <c:ptCount val="17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</c:v>
                </c:pt>
                <c:pt idx="8">
                  <c:v>2017-2018</c:v>
                </c:pt>
                <c:pt idx="9">
                  <c:v>2018-2019</c:v>
                </c:pt>
                <c:pt idx="10">
                  <c:v>2019-2020</c:v>
                </c:pt>
                <c:pt idx="11">
                  <c:v>2020-2021</c:v>
                </c:pt>
                <c:pt idx="12">
                  <c:v>2021-2022</c:v>
                </c:pt>
                <c:pt idx="13">
                  <c:v>2022-2023</c:v>
                </c:pt>
                <c:pt idx="14">
                  <c:v>2023-2024</c:v>
                </c:pt>
                <c:pt idx="15">
                  <c:v>2024-2025</c:v>
                </c:pt>
                <c:pt idx="16">
                  <c:v>2025-2026</c:v>
                </c:pt>
              </c:strCache>
            </c:strRef>
          </c:cat>
          <c:val>
            <c:numRef>
              <c:f>Sistema!$D$6:$D$22</c:f>
              <c:numCache>
                <c:formatCode>_(* #,##0_);_(* \(#,##0\);_(* "-"_);_(@_)</c:formatCode>
                <c:ptCount val="17"/>
                <c:pt idx="0">
                  <c:v>9873.7599999999984</c:v>
                </c:pt>
                <c:pt idx="1">
                  <c:v>8891.0499999999902</c:v>
                </c:pt>
                <c:pt idx="2">
                  <c:v>15699.649999999983</c:v>
                </c:pt>
                <c:pt idx="3">
                  <c:v>20154.169999999966</c:v>
                </c:pt>
                <c:pt idx="4">
                  <c:v>9837.1099999999587</c:v>
                </c:pt>
                <c:pt idx="5">
                  <c:v>2844.380000000006</c:v>
                </c:pt>
                <c:pt idx="6">
                  <c:v>4206.1500000000024</c:v>
                </c:pt>
                <c:pt idx="7">
                  <c:v>4387.846000000005</c:v>
                </c:pt>
                <c:pt idx="8">
                  <c:v>6572.5499999999856</c:v>
                </c:pt>
                <c:pt idx="9">
                  <c:v>4693.3520000000071</c:v>
                </c:pt>
                <c:pt idx="10">
                  <c:v>7976.76</c:v>
                </c:pt>
                <c:pt idx="11">
                  <c:v>4312</c:v>
                </c:pt>
                <c:pt idx="12" formatCode="#,##0">
                  <c:v>4449</c:v>
                </c:pt>
                <c:pt idx="13" formatCode="#,##0">
                  <c:v>8070.8030000000026</c:v>
                </c:pt>
                <c:pt idx="14">
                  <c:v>5533</c:v>
                </c:pt>
                <c:pt idx="15">
                  <c:v>2409</c:v>
                </c:pt>
                <c:pt idx="16" formatCode="General">
                  <c:v>1845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F-4719-B1AC-81FABB4FDCE0}"/>
            </c:ext>
          </c:extLst>
        </c:ser>
        <c:ser>
          <c:idx val="2"/>
          <c:order val="2"/>
          <c:tx>
            <c:strRef>
              <c:f>Sistema!$E$5</c:f>
              <c:strCache>
                <c:ptCount val="1"/>
                <c:pt idx="0">
                  <c:v>Acuerdo con Argentina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Sistema!$B$6:$B$22</c:f>
              <c:strCache>
                <c:ptCount val="17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</c:v>
                </c:pt>
                <c:pt idx="8">
                  <c:v>2017-2018</c:v>
                </c:pt>
                <c:pt idx="9">
                  <c:v>2018-2019</c:v>
                </c:pt>
                <c:pt idx="10">
                  <c:v>2019-2020</c:v>
                </c:pt>
                <c:pt idx="11">
                  <c:v>2020-2021</c:v>
                </c:pt>
                <c:pt idx="12">
                  <c:v>2021-2022</c:v>
                </c:pt>
                <c:pt idx="13">
                  <c:v>2022-2023</c:v>
                </c:pt>
                <c:pt idx="14">
                  <c:v>2023-2024</c:v>
                </c:pt>
                <c:pt idx="15">
                  <c:v>2024-2025</c:v>
                </c:pt>
                <c:pt idx="16">
                  <c:v>2025-2026</c:v>
                </c:pt>
              </c:strCache>
            </c:strRef>
          </c:cat>
          <c:val>
            <c:numRef>
              <c:f>Sistema!$E$6:$E$22</c:f>
              <c:numCache>
                <c:formatCode>_(* #,##0_);_(* \(#,##0\);_(* "-"_);_(@_)</c:formatCode>
                <c:ptCount val="17"/>
                <c:pt idx="0">
                  <c:v>440.33000000000004</c:v>
                </c:pt>
                <c:pt idx="1">
                  <c:v>142.26999999999998</c:v>
                </c:pt>
                <c:pt idx="2">
                  <c:v>284.73</c:v>
                </c:pt>
                <c:pt idx="3">
                  <c:v>238.5</c:v>
                </c:pt>
                <c:pt idx="4">
                  <c:v>51.7</c:v>
                </c:pt>
                <c:pt idx="5">
                  <c:v>141.5</c:v>
                </c:pt>
                <c:pt idx="6">
                  <c:v>91.58</c:v>
                </c:pt>
                <c:pt idx="7">
                  <c:v>9</c:v>
                </c:pt>
                <c:pt idx="8">
                  <c:v>166.32</c:v>
                </c:pt>
                <c:pt idx="9">
                  <c:v>530.78600000000006</c:v>
                </c:pt>
                <c:pt idx="10">
                  <c:v>212.29999999999998</c:v>
                </c:pt>
                <c:pt idx="11">
                  <c:v>248</c:v>
                </c:pt>
                <c:pt idx="12" formatCode="General">
                  <c:v>319</c:v>
                </c:pt>
                <c:pt idx="13" formatCode="0">
                  <c:v>754.45</c:v>
                </c:pt>
                <c:pt idx="14">
                  <c:v>677</c:v>
                </c:pt>
                <c:pt idx="15">
                  <c:v>1020</c:v>
                </c:pt>
                <c:pt idx="16" formatCode="General">
                  <c:v>3556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6F-4719-B1AC-81FABB4FD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2958911"/>
        <c:axId val="262955583"/>
      </c:barChart>
      <c:catAx>
        <c:axId val="2629589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62955583"/>
        <c:crosses val="autoZero"/>
        <c:auto val="1"/>
        <c:lblAlgn val="ctr"/>
        <c:lblOffset val="100"/>
        <c:noMultiLvlLbl val="0"/>
      </c:catAx>
      <c:valAx>
        <c:axId val="2629555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62958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Certificación Nacional</a:t>
            </a:r>
          </a:p>
          <a:p>
            <a:pPr>
              <a:defRPr/>
            </a:pPr>
            <a:r>
              <a:rPr lang="es-CL"/>
              <a:t>Evolución Superficie de las principales especies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[1]Evo_superficie_Nac_Esp!$B$20</c:f>
              <c:strCache>
                <c:ptCount val="1"/>
                <c:pt idx="0">
                  <c:v>TRIGO HARINERO</c:v>
                </c:pt>
              </c:strCache>
            </c:strRef>
          </c:tx>
          <c:spPr>
            <a:ln w="22225" cap="rnd">
              <a:solidFill>
                <a:schemeClr val="accent4"/>
              </a:solidFill>
            </a:ln>
            <a:effectLst>
              <a:glow rad="139700">
                <a:schemeClr val="accent4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[1]Evo_superficie_Nac_Esp!$C$4:$S$4</c:f>
              <c:strCache>
                <c:ptCount val="17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</c:v>
                </c:pt>
                <c:pt idx="8">
                  <c:v>2017-2018</c:v>
                </c:pt>
                <c:pt idx="9">
                  <c:v>2018-2019</c:v>
                </c:pt>
                <c:pt idx="10">
                  <c:v>2019-2020</c:v>
                </c:pt>
                <c:pt idx="11">
                  <c:v>2020-2021</c:v>
                </c:pt>
                <c:pt idx="12">
                  <c:v>2021-2022</c:v>
                </c:pt>
                <c:pt idx="13">
                  <c:v>2022-2023</c:v>
                </c:pt>
                <c:pt idx="14">
                  <c:v>2022-2024</c:v>
                </c:pt>
                <c:pt idx="15">
                  <c:v>2024-2025</c:v>
                </c:pt>
                <c:pt idx="16">
                  <c:v>2025-2026</c:v>
                </c:pt>
              </c:strCache>
            </c:strRef>
          </c:cat>
          <c:val>
            <c:numRef>
              <c:f>[1]Evo_superficie_Nac_Esp!$C$20:$S$20</c:f>
              <c:numCache>
                <c:formatCode>General</c:formatCode>
                <c:ptCount val="17"/>
                <c:pt idx="0">
                  <c:v>1729.78</c:v>
                </c:pt>
                <c:pt idx="1">
                  <c:v>1459.2799999999997</c:v>
                </c:pt>
                <c:pt idx="2">
                  <c:v>1740.6100000000001</c:v>
                </c:pt>
                <c:pt idx="3">
                  <c:v>2164.08</c:v>
                </c:pt>
                <c:pt idx="4">
                  <c:v>2223.96</c:v>
                </c:pt>
                <c:pt idx="5">
                  <c:v>1888.6</c:v>
                </c:pt>
                <c:pt idx="6">
                  <c:v>1658.3</c:v>
                </c:pt>
                <c:pt idx="7">
                  <c:v>1350.0000000000002</c:v>
                </c:pt>
                <c:pt idx="8">
                  <c:v>908.51</c:v>
                </c:pt>
                <c:pt idx="9">
                  <c:v>982.6959999999998</c:v>
                </c:pt>
                <c:pt idx="10">
                  <c:v>1137.32</c:v>
                </c:pt>
                <c:pt idx="11">
                  <c:v>1277.8</c:v>
                </c:pt>
                <c:pt idx="12">
                  <c:v>1443.2909999999999</c:v>
                </c:pt>
                <c:pt idx="13">
                  <c:v>1529.6</c:v>
                </c:pt>
                <c:pt idx="14">
                  <c:v>1393.8</c:v>
                </c:pt>
                <c:pt idx="15">
                  <c:v>1091</c:v>
                </c:pt>
                <c:pt idx="16">
                  <c:v>1067.5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0-4802-8C9E-F0B74F13249F}"/>
            </c:ext>
          </c:extLst>
        </c:ser>
        <c:ser>
          <c:idx val="2"/>
          <c:order val="1"/>
          <c:tx>
            <c:strRef>
              <c:f>[1]Evo_superficie_Nac_Esp!$B$16</c:f>
              <c:strCache>
                <c:ptCount val="1"/>
                <c:pt idx="0">
                  <c:v>PAPA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[1]Evo_superficie_Nac_Esp!$C$4:$S$4</c:f>
              <c:strCache>
                <c:ptCount val="17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</c:v>
                </c:pt>
                <c:pt idx="8">
                  <c:v>2017-2018</c:v>
                </c:pt>
                <c:pt idx="9">
                  <c:v>2018-2019</c:v>
                </c:pt>
                <c:pt idx="10">
                  <c:v>2019-2020</c:v>
                </c:pt>
                <c:pt idx="11">
                  <c:v>2020-2021</c:v>
                </c:pt>
                <c:pt idx="12">
                  <c:v>2021-2022</c:v>
                </c:pt>
                <c:pt idx="13">
                  <c:v>2022-2023</c:v>
                </c:pt>
                <c:pt idx="14">
                  <c:v>2022-2024</c:v>
                </c:pt>
                <c:pt idx="15">
                  <c:v>2024-2025</c:v>
                </c:pt>
                <c:pt idx="16">
                  <c:v>2025-2026</c:v>
                </c:pt>
              </c:strCache>
            </c:strRef>
          </c:cat>
          <c:val>
            <c:numRef>
              <c:f>[1]Evo_superficie_Nac_Esp!$C$16:$S$16</c:f>
              <c:numCache>
                <c:formatCode>General</c:formatCode>
                <c:ptCount val="17"/>
                <c:pt idx="0">
                  <c:v>430.09</c:v>
                </c:pt>
                <c:pt idx="1">
                  <c:v>476.75000000000006</c:v>
                </c:pt>
                <c:pt idx="2">
                  <c:v>488.68000000000006</c:v>
                </c:pt>
                <c:pt idx="3">
                  <c:v>607.29999999999995</c:v>
                </c:pt>
                <c:pt idx="4">
                  <c:v>607.11</c:v>
                </c:pt>
                <c:pt idx="5">
                  <c:v>527.39999999999964</c:v>
                </c:pt>
                <c:pt idx="6">
                  <c:v>647.61899999999969</c:v>
                </c:pt>
                <c:pt idx="7">
                  <c:v>632.49399999999969</c:v>
                </c:pt>
                <c:pt idx="8">
                  <c:v>799.25600000000065</c:v>
                </c:pt>
                <c:pt idx="9">
                  <c:v>902.01600000000019</c:v>
                </c:pt>
                <c:pt idx="10">
                  <c:v>1017.3209999999993</c:v>
                </c:pt>
                <c:pt idx="11">
                  <c:v>1204.2</c:v>
                </c:pt>
                <c:pt idx="12">
                  <c:v>1307.2759999999996</c:v>
                </c:pt>
                <c:pt idx="13">
                  <c:v>1274.2</c:v>
                </c:pt>
                <c:pt idx="14">
                  <c:v>1213.2</c:v>
                </c:pt>
                <c:pt idx="15">
                  <c:v>1345.1</c:v>
                </c:pt>
                <c:pt idx="16">
                  <c:v>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0-4802-8C9E-F0B74F13249F}"/>
            </c:ext>
          </c:extLst>
        </c:ser>
        <c:ser>
          <c:idx val="1"/>
          <c:order val="2"/>
          <c:tx>
            <c:strRef>
              <c:f>[1]Evo_superficie_Nac_Esp!$B$19</c:f>
              <c:strCache>
                <c:ptCount val="1"/>
                <c:pt idx="0">
                  <c:v>TRIGO CANDEAL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Pt>
            <c:idx val="27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2-9910-4802-8C9E-F0B74F13249F}"/>
              </c:ext>
            </c:extLst>
          </c:dPt>
          <c:cat>
            <c:strRef>
              <c:f>[1]Evo_superficie_Nac_Esp!$C$4:$S$4</c:f>
              <c:strCache>
                <c:ptCount val="17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</c:v>
                </c:pt>
                <c:pt idx="8">
                  <c:v>2017-2018</c:v>
                </c:pt>
                <c:pt idx="9">
                  <c:v>2018-2019</c:v>
                </c:pt>
                <c:pt idx="10">
                  <c:v>2019-2020</c:v>
                </c:pt>
                <c:pt idx="11">
                  <c:v>2020-2021</c:v>
                </c:pt>
                <c:pt idx="12">
                  <c:v>2021-2022</c:v>
                </c:pt>
                <c:pt idx="13">
                  <c:v>2022-2023</c:v>
                </c:pt>
                <c:pt idx="14">
                  <c:v>2022-2024</c:v>
                </c:pt>
                <c:pt idx="15">
                  <c:v>2024-2025</c:v>
                </c:pt>
                <c:pt idx="16">
                  <c:v>2025-2026</c:v>
                </c:pt>
              </c:strCache>
            </c:strRef>
          </c:cat>
          <c:val>
            <c:numRef>
              <c:f>[1]Evo_superficie_Nac_Esp!$C$19:$S$19</c:f>
              <c:numCache>
                <c:formatCode>General</c:formatCode>
                <c:ptCount val="17"/>
                <c:pt idx="0">
                  <c:v>267.8</c:v>
                </c:pt>
                <c:pt idx="1">
                  <c:v>182.35</c:v>
                </c:pt>
                <c:pt idx="2">
                  <c:v>218.6</c:v>
                </c:pt>
                <c:pt idx="3">
                  <c:v>288.10000000000002</c:v>
                </c:pt>
                <c:pt idx="4">
                  <c:v>335.75</c:v>
                </c:pt>
                <c:pt idx="5">
                  <c:v>479.9</c:v>
                </c:pt>
                <c:pt idx="6">
                  <c:v>497.8</c:v>
                </c:pt>
                <c:pt idx="7">
                  <c:v>336.6</c:v>
                </c:pt>
                <c:pt idx="8">
                  <c:v>344.1</c:v>
                </c:pt>
                <c:pt idx="9">
                  <c:v>404.6</c:v>
                </c:pt>
                <c:pt idx="10">
                  <c:v>348.57000000000005</c:v>
                </c:pt>
                <c:pt idx="11">
                  <c:v>309.10000000000002</c:v>
                </c:pt>
                <c:pt idx="12">
                  <c:v>267.79000000000002</c:v>
                </c:pt>
                <c:pt idx="13">
                  <c:v>334.9</c:v>
                </c:pt>
                <c:pt idx="14">
                  <c:v>347.4</c:v>
                </c:pt>
                <c:pt idx="15">
                  <c:v>373.1</c:v>
                </c:pt>
                <c:pt idx="16">
                  <c:v>348.85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910-4802-8C9E-F0B74F13249F}"/>
            </c:ext>
          </c:extLst>
        </c:ser>
        <c:ser>
          <c:idx val="0"/>
          <c:order val="3"/>
          <c:tx>
            <c:strRef>
              <c:f>[1]Evo_superficie_Nac_Esp!$B$7</c:f>
              <c:strCache>
                <c:ptCount val="1"/>
                <c:pt idx="0">
                  <c:v>AVENA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strRef>
              <c:f>[1]Evo_superficie_Nac_Esp!$C$4:$S$4</c:f>
              <c:strCache>
                <c:ptCount val="17"/>
                <c:pt idx="0">
                  <c:v>2009-2010</c:v>
                </c:pt>
                <c:pt idx="1">
                  <c:v>2010-2011</c:v>
                </c:pt>
                <c:pt idx="2">
                  <c:v>2011-2012</c:v>
                </c:pt>
                <c:pt idx="3">
                  <c:v>2012-2013</c:v>
                </c:pt>
                <c:pt idx="4">
                  <c:v>2013-2014</c:v>
                </c:pt>
                <c:pt idx="5">
                  <c:v>2014-2015</c:v>
                </c:pt>
                <c:pt idx="6">
                  <c:v>2015-2016</c:v>
                </c:pt>
                <c:pt idx="7">
                  <c:v>2016-2017</c:v>
                </c:pt>
                <c:pt idx="8">
                  <c:v>2017-2018</c:v>
                </c:pt>
                <c:pt idx="9">
                  <c:v>2018-2019</c:v>
                </c:pt>
                <c:pt idx="10">
                  <c:v>2019-2020</c:v>
                </c:pt>
                <c:pt idx="11">
                  <c:v>2020-2021</c:v>
                </c:pt>
                <c:pt idx="12">
                  <c:v>2021-2022</c:v>
                </c:pt>
                <c:pt idx="13">
                  <c:v>2022-2023</c:v>
                </c:pt>
                <c:pt idx="14">
                  <c:v>2022-2024</c:v>
                </c:pt>
                <c:pt idx="15">
                  <c:v>2024-2025</c:v>
                </c:pt>
                <c:pt idx="16">
                  <c:v>2025-2026</c:v>
                </c:pt>
              </c:strCache>
            </c:strRef>
          </c:cat>
          <c:val>
            <c:numRef>
              <c:f>[1]Evo_superficie_Nac_Esp!$C$7:$S$7</c:f>
              <c:numCache>
                <c:formatCode>General</c:formatCode>
                <c:ptCount val="17"/>
                <c:pt idx="0">
                  <c:v>248.8</c:v>
                </c:pt>
                <c:pt idx="1">
                  <c:v>188.85</c:v>
                </c:pt>
                <c:pt idx="2">
                  <c:v>170.3</c:v>
                </c:pt>
                <c:pt idx="3">
                  <c:v>204.3</c:v>
                </c:pt>
                <c:pt idx="4">
                  <c:v>377.64</c:v>
                </c:pt>
                <c:pt idx="5">
                  <c:v>317.69</c:v>
                </c:pt>
                <c:pt idx="6">
                  <c:v>239.9</c:v>
                </c:pt>
                <c:pt idx="7">
                  <c:v>352.38</c:v>
                </c:pt>
                <c:pt idx="8">
                  <c:v>330</c:v>
                </c:pt>
                <c:pt idx="9">
                  <c:v>278.54000000000002</c:v>
                </c:pt>
                <c:pt idx="10">
                  <c:v>374.7</c:v>
                </c:pt>
                <c:pt idx="11">
                  <c:v>370.9</c:v>
                </c:pt>
                <c:pt idx="12">
                  <c:v>450.90000000000003</c:v>
                </c:pt>
                <c:pt idx="13">
                  <c:v>356.1</c:v>
                </c:pt>
                <c:pt idx="14">
                  <c:v>451.7</c:v>
                </c:pt>
                <c:pt idx="15">
                  <c:v>529.70000000000005</c:v>
                </c:pt>
                <c:pt idx="16">
                  <c:v>632.70000000000005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0-4802-8C9E-F0B74F132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179728"/>
        <c:axId val="332180120"/>
      </c:lineChart>
      <c:catAx>
        <c:axId val="33217972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2180120"/>
        <c:crosses val="autoZero"/>
        <c:auto val="1"/>
        <c:lblAlgn val="ctr"/>
        <c:lblOffset val="100"/>
        <c:noMultiLvlLbl val="1"/>
      </c:catAx>
      <c:valAx>
        <c:axId val="33218012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Superficie (ha)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217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L"/>
              <a:t>Certificación Nacional</a:t>
            </a:r>
          </a:p>
          <a:p>
            <a:pPr>
              <a:defRPr/>
            </a:pPr>
            <a:r>
              <a:rPr lang="es-CL"/>
              <a:t>Porcentaje superficie por especie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2B8-4DA7-919A-424BC63C83B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2B8-4DA7-919A-424BC63C83B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2B8-4DA7-919A-424BC63C83B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2B8-4DA7-919A-424BC63C83B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32B8-4DA7-919A-424BC63C83B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32B8-4DA7-919A-424BC63C83B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32B8-4DA7-919A-424BC63C83B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32B8-4DA7-919A-424BC63C83BA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32B8-4DA7-919A-424BC63C83BA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32B8-4DA7-919A-424BC63C83BA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32B8-4DA7-919A-424BC63C83BA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32B8-4DA7-919A-424BC63C83BA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32B8-4DA7-919A-424BC63C83BA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32B8-4DA7-919A-424BC63C83BA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32B8-4DA7-919A-424BC63C83BA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32B8-4DA7-919A-424BC63C83BA}"/>
              </c:ext>
            </c:extLst>
          </c:dPt>
          <c:dPt>
            <c:idx val="16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1-32B8-4DA7-919A-424BC63C83B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8-4DA7-919A-424BC63C83B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8-4DA7-919A-424BC63C83B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B8-4DA7-919A-424BC63C83B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B8-4DA7-919A-424BC63C83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B8-4DA7-919A-424BC63C83B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B8-4DA7-919A-424BC63C83B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B8-4DA7-919A-424BC63C83B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B8-4DA7-919A-424BC63C83B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B8-4DA7-919A-424BC63C83B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B8-4DA7-919A-424BC63C83B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B8-4DA7-919A-424BC63C83BA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B8-4DA7-919A-424BC63C83B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B8-4DA7-919A-424BC63C83BA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'[1]supf especies Nacional'!$B$5:$B$21</c:f>
              <c:strCache>
                <c:ptCount val="17"/>
                <c:pt idx="0">
                  <c:v>AJO CHILOTE</c:v>
                </c:pt>
                <c:pt idx="1">
                  <c:v>ARROZ</c:v>
                </c:pt>
                <c:pt idx="2">
                  <c:v>AVENA</c:v>
                </c:pt>
                <c:pt idx="3">
                  <c:v>AVENA STRIGOSA</c:v>
                </c:pt>
                <c:pt idx="4">
                  <c:v>BROMO</c:v>
                </c:pt>
                <c:pt idx="5">
                  <c:v>BALLICA ITALIANA</c:v>
                </c:pt>
                <c:pt idx="6">
                  <c:v>CEBADA</c:v>
                </c:pt>
                <c:pt idx="7">
                  <c:v>LINO</c:v>
                </c:pt>
                <c:pt idx="8">
                  <c:v>LUPINO AMARILLO</c:v>
                </c:pt>
                <c:pt idx="9">
                  <c:v>LUPINO AZUL</c:v>
                </c:pt>
                <c:pt idx="10">
                  <c:v>LUPINO BLANCO</c:v>
                </c:pt>
                <c:pt idx="11">
                  <c:v>PAPA</c:v>
                </c:pt>
                <c:pt idx="12">
                  <c:v>TRÉBOL ENCARNADO</c:v>
                </c:pt>
                <c:pt idx="13">
                  <c:v>TRÉBOL ROSADO</c:v>
                </c:pt>
                <c:pt idx="14">
                  <c:v>TRIGO CANDEAL</c:v>
                </c:pt>
                <c:pt idx="15">
                  <c:v>TRIGO HARINERO</c:v>
                </c:pt>
                <c:pt idx="16">
                  <c:v>TRITICALE</c:v>
                </c:pt>
              </c:strCache>
            </c:strRef>
          </c:cat>
          <c:val>
            <c:numRef>
              <c:f>'[1]supf especies Nacional'!$C$5:$C$21</c:f>
              <c:numCache>
                <c:formatCode>General</c:formatCode>
                <c:ptCount val="17"/>
                <c:pt idx="0">
                  <c:v>0.5</c:v>
                </c:pt>
                <c:pt idx="1">
                  <c:v>253.3</c:v>
                </c:pt>
                <c:pt idx="2">
                  <c:v>632.70000000000005</c:v>
                </c:pt>
                <c:pt idx="3">
                  <c:v>27</c:v>
                </c:pt>
                <c:pt idx="4">
                  <c:v>0</c:v>
                </c:pt>
                <c:pt idx="5">
                  <c:v>49</c:v>
                </c:pt>
                <c:pt idx="6">
                  <c:v>209.8</c:v>
                </c:pt>
                <c:pt idx="7">
                  <c:v>0</c:v>
                </c:pt>
                <c:pt idx="8">
                  <c:v>5.24</c:v>
                </c:pt>
                <c:pt idx="9">
                  <c:v>0</c:v>
                </c:pt>
                <c:pt idx="10">
                  <c:v>54</c:v>
                </c:pt>
                <c:pt idx="11">
                  <c:v>1257</c:v>
                </c:pt>
                <c:pt idx="12">
                  <c:v>0</c:v>
                </c:pt>
                <c:pt idx="13">
                  <c:v>215.5</c:v>
                </c:pt>
                <c:pt idx="14">
                  <c:v>348.85</c:v>
                </c:pt>
                <c:pt idx="15">
                  <c:v>1067.5</c:v>
                </c:pt>
                <c:pt idx="16">
                  <c:v>114.4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32B8-4DA7-919A-424BC63C83B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Certificación Nacional</a:t>
            </a:r>
          </a:p>
          <a:p>
            <a:pPr>
              <a:defRPr/>
            </a:pPr>
            <a:r>
              <a:rPr lang="es-CL"/>
              <a:t>Principales variedades de trigo harinero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6D2-4DA0-8A88-6DE1F9CDA7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6D2-4DA0-8A88-6DE1F9CDA7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6D2-4DA0-8A88-6DE1F9CDA7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66D2-4DA0-8A88-6DE1F9CDA71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66D2-4DA0-8A88-6DE1F9CDA71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66D2-4DA0-8A88-6DE1F9CDA71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66D2-4DA0-8A88-6DE1F9CDA71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66D2-4DA0-8A88-6DE1F9CDA71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66D2-4DA0-8A88-6DE1F9CDA71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66D2-4DA0-8A88-6DE1F9CDA71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66D2-4DA0-8A88-6DE1F9CDA71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66D2-4DA0-8A88-6DE1F9CDA71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66D2-4DA0-8A88-6DE1F9CDA71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66D2-4DA0-8A88-6DE1F9CDA71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66D2-4DA0-8A88-6DE1F9CDA71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F-66D2-4DA0-8A88-6DE1F9CDA71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1-66D2-4DA0-8A88-6DE1F9CDA71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3-66D2-4DA0-8A88-6DE1F9CDA71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5-66D2-4DA0-8A88-6DE1F9CDA71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7-66D2-4DA0-8A88-6DE1F9CDA71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9-66D2-4DA0-8A88-6DE1F9CDA71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B-66D2-4DA0-8A88-6DE1F9CDA71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D-66D2-4DA0-8A88-6DE1F9CDA71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F-66D2-4DA0-8A88-6DE1F9CDA71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1-66D2-4DA0-8A88-6DE1F9CDA71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3-66D2-4DA0-8A88-6DE1F9CDA71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5-66D2-4DA0-8A88-6DE1F9CDA71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7-66D2-4DA0-8A88-6DE1F9CDA716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9-66D2-4DA0-8A88-6DE1F9CDA716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B-66D2-4DA0-8A88-6DE1F9CDA716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D-66D2-4DA0-8A88-6DE1F9CDA716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F-66D2-4DA0-8A88-6DE1F9CDA716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1-66D2-4DA0-8A88-6DE1F9CDA716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3-66D2-4DA0-8A88-6DE1F9CDA716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5-66D2-4DA0-8A88-6DE1F9CDA716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7-66D2-4DA0-8A88-6DE1F9CDA716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9-66D2-4DA0-8A88-6DE1F9CDA716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B-66D2-4DA0-8A88-6DE1F9CDA716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D-66D2-4DA0-8A88-6DE1F9CDA716}"/>
              </c:ext>
            </c:extLst>
          </c:dPt>
          <c:dPt>
            <c:idx val="39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4F-66D2-4DA0-8A88-6DE1F9CDA716}"/>
              </c:ext>
            </c:extLst>
          </c:dPt>
          <c:dPt>
            <c:idx val="40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1-66D2-4DA0-8A88-6DE1F9CDA716}"/>
              </c:ext>
            </c:extLst>
          </c:dPt>
          <c:dPt>
            <c:idx val="41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3-66D2-4DA0-8A88-6DE1F9CDA716}"/>
              </c:ext>
            </c:extLst>
          </c:dPt>
          <c:dPt>
            <c:idx val="42"/>
            <c:bubble3D val="0"/>
            <c:spPr>
              <a:solidFill>
                <a:schemeClr val="accent1">
                  <a:lumMod val="7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5-66D2-4DA0-8A88-6DE1F9CDA716}"/>
              </c:ext>
            </c:extLst>
          </c:dPt>
          <c:dPt>
            <c:idx val="43"/>
            <c:bubble3D val="0"/>
            <c:spPr>
              <a:solidFill>
                <a:schemeClr val="accent2">
                  <a:lumMod val="7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7-66D2-4DA0-8A88-6DE1F9CDA716}"/>
              </c:ext>
            </c:extLst>
          </c:dPt>
          <c:dPt>
            <c:idx val="44"/>
            <c:bubble3D val="0"/>
            <c:spPr>
              <a:solidFill>
                <a:schemeClr val="accent3">
                  <a:lumMod val="7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9-66D2-4DA0-8A88-6DE1F9CDA716}"/>
              </c:ext>
            </c:extLst>
          </c:dPt>
          <c:dPt>
            <c:idx val="45"/>
            <c:bubble3D val="0"/>
            <c:spPr>
              <a:solidFill>
                <a:schemeClr val="accent4">
                  <a:lumMod val="7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B-66D2-4DA0-8A88-6DE1F9CDA716}"/>
              </c:ext>
            </c:extLst>
          </c:dPt>
          <c:dPt>
            <c:idx val="46"/>
            <c:bubble3D val="0"/>
            <c:spPr>
              <a:solidFill>
                <a:schemeClr val="accent5">
                  <a:lumMod val="7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D-66D2-4DA0-8A88-6DE1F9CDA716}"/>
              </c:ext>
            </c:extLst>
          </c:dPt>
          <c:dPt>
            <c:idx val="47"/>
            <c:bubble3D val="0"/>
            <c:spPr>
              <a:solidFill>
                <a:schemeClr val="accent6">
                  <a:lumMod val="7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5F-66D2-4DA0-8A88-6DE1F9CDA71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D2-4DA0-8A88-6DE1F9CDA71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D2-4DA0-8A88-6DE1F9CDA71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D2-4DA0-8A88-6DE1F9CDA7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D2-4DA0-8A88-6DE1F9CDA7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D2-4DA0-8A88-6DE1F9CDA71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D2-4DA0-8A88-6DE1F9CDA71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D2-4DA0-8A88-6DE1F9CDA71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D2-4DA0-8A88-6DE1F9CDA71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D2-4DA0-8A88-6DE1F9CDA71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D2-4DA0-8A88-6DE1F9CDA71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D2-4DA0-8A88-6DE1F9CDA7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D2-4DA0-8A88-6DE1F9CDA71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D2-4DA0-8A88-6DE1F9CDA71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D2-4DA0-8A88-6DE1F9CDA716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D2-4DA0-8A88-6DE1F9CDA71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6D2-4DA0-8A88-6DE1F9CDA716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6D2-4DA0-8A88-6DE1F9CDA716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6D2-4DA0-8A88-6DE1F9CDA71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6D2-4DA0-8A88-6DE1F9CDA71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6D2-4DA0-8A88-6DE1F9CDA71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6D2-4DA0-8A88-6DE1F9CDA716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6D2-4DA0-8A88-6DE1F9CDA71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6D2-4DA0-8A88-6DE1F9CDA71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6D2-4DA0-8A88-6DE1F9CDA716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6D2-4DA0-8A88-6DE1F9CDA71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6D2-4DA0-8A88-6DE1F9CDA716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6D2-4DA0-8A88-6DE1F9CDA716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6D2-4DA0-8A88-6DE1F9CDA716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6D2-4DA0-8A88-6DE1F9CDA716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6D2-4DA0-8A88-6DE1F9CDA716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6D2-4DA0-8A88-6DE1F9CDA716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6D2-4DA0-8A88-6DE1F9CDA716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6D2-4DA0-8A88-6DE1F9CDA716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6D2-4DA0-8A88-6DE1F9CDA716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6D2-4DA0-8A88-6DE1F9CDA716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6D2-4DA0-8A88-6DE1F9CDA716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6D2-4DA0-8A88-6DE1F9CDA716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6D2-4DA0-8A88-6DE1F9CDA716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6D2-4DA0-8A88-6DE1F9CDA716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6D2-4DA0-8A88-6DE1F9CDA71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6D2-4DA0-8A88-6DE1F9CDA716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6D2-4DA0-8A88-6DE1F9CDA716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  <c15:layout/>
              </c:ext>
            </c:extLst>
          </c:dLbls>
          <c:cat>
            <c:strRef>
              <c:f>'[1]Variedades de Papa'!$B$4:$B$51</c:f>
              <c:strCache>
                <c:ptCount val="48"/>
                <c:pt idx="0">
                  <c:v>ADARA - NS</c:v>
                </c:pt>
                <c:pt idx="1">
                  <c:v>AGATA</c:v>
                </c:pt>
                <c:pt idx="2">
                  <c:v>ASTERIX</c:v>
                </c:pt>
                <c:pt idx="3">
                  <c:v>ATLANTIC</c:v>
                </c:pt>
                <c:pt idx="4">
                  <c:v>BARAKA</c:v>
                </c:pt>
                <c:pt idx="5">
                  <c:v>CABRITA</c:v>
                </c:pt>
                <c:pt idx="6">
                  <c:v>CARDINAL</c:v>
                </c:pt>
                <c:pt idx="7">
                  <c:v>CENTIFOLIA-UACH</c:v>
                </c:pt>
                <c:pt idx="8">
                  <c:v>CORAHILA</c:v>
                </c:pt>
                <c:pt idx="9">
                  <c:v>CORNADO</c:v>
                </c:pt>
                <c:pt idx="10">
                  <c:v>DESIREE</c:v>
                </c:pt>
                <c:pt idx="11">
                  <c:v>EDISON</c:v>
                </c:pt>
                <c:pt idx="12">
                  <c:v>ESMEÉ</c:v>
                </c:pt>
                <c:pt idx="13">
                  <c:v>ETINCELLE</c:v>
                </c:pt>
                <c:pt idx="14">
                  <c:v>FL - 1867</c:v>
                </c:pt>
                <c:pt idx="15">
                  <c:v>FL-2312</c:v>
                </c:pt>
                <c:pt idx="16">
                  <c:v>GALAXIA-UACH</c:v>
                </c:pt>
                <c:pt idx="17">
                  <c:v>GRANOLA</c:v>
                </c:pt>
                <c:pt idx="18">
                  <c:v>KARU INIA</c:v>
                </c:pt>
                <c:pt idx="19">
                  <c:v>KING RUSSET</c:v>
                </c:pt>
                <c:pt idx="20">
                  <c:v>MARKIES</c:v>
                </c:pt>
                <c:pt idx="21">
                  <c:v>MOZART</c:v>
                </c:pt>
                <c:pt idx="22">
                  <c:v>MURTA OJUDA</c:v>
                </c:pt>
                <c:pt idx="23">
                  <c:v>NÉBULA-UACH</c:v>
                </c:pt>
                <c:pt idx="24">
                  <c:v>PATAGONIA INIA</c:v>
                </c:pt>
                <c:pt idx="25">
                  <c:v>PORVENIR</c:v>
                </c:pt>
                <c:pt idx="26">
                  <c:v>PUKARA INIA</c:v>
                </c:pt>
                <c:pt idx="27">
                  <c:v>PUYEHUE INIA</c:v>
                </c:pt>
                <c:pt idx="28">
                  <c:v>RAGNA</c:v>
                </c:pt>
                <c:pt idx="29">
                  <c:v>RED FANTASY</c:v>
                </c:pt>
                <c:pt idx="30">
                  <c:v>RED LADY</c:v>
                </c:pt>
                <c:pt idx="31">
                  <c:v>RED SCARLETT</c:v>
                </c:pt>
                <c:pt idx="32">
                  <c:v>RODEO</c:v>
                </c:pt>
                <c:pt idx="33">
                  <c:v>RODRIGA</c:v>
                </c:pt>
                <c:pt idx="34">
                  <c:v>ROSARA</c:v>
                </c:pt>
                <c:pt idx="35">
                  <c:v>ROSI</c:v>
                </c:pt>
                <c:pt idx="36">
                  <c:v>SANIBEL</c:v>
                </c:pt>
                <c:pt idx="37">
                  <c:v>SHEPODY</c:v>
                </c:pt>
                <c:pt idx="38">
                  <c:v>SINATRA</c:v>
                </c:pt>
                <c:pt idx="39">
                  <c:v>SNOWDEN</c:v>
                </c:pt>
                <c:pt idx="40">
                  <c:v>SUYAI</c:v>
                </c:pt>
                <c:pt idx="41">
                  <c:v>TAURUS.</c:v>
                </c:pt>
                <c:pt idx="42">
                  <c:v>TR2017-066</c:v>
                </c:pt>
                <c:pt idx="43">
                  <c:v>TR2017-083</c:v>
                </c:pt>
                <c:pt idx="44">
                  <c:v>TRAUKO - NS</c:v>
                </c:pt>
                <c:pt idx="45">
                  <c:v>VERDI</c:v>
                </c:pt>
                <c:pt idx="46">
                  <c:v>VR 808</c:v>
                </c:pt>
                <c:pt idx="47">
                  <c:v>YAIKE</c:v>
                </c:pt>
              </c:strCache>
            </c:strRef>
          </c:cat>
          <c:val>
            <c:numRef>
              <c:f>'[1]Variedades de Papa'!$C$4:$C$51</c:f>
              <c:numCache>
                <c:formatCode>General</c:formatCode>
                <c:ptCount val="48"/>
                <c:pt idx="0">
                  <c:v>0.01</c:v>
                </c:pt>
                <c:pt idx="1">
                  <c:v>9.4500000000000011</c:v>
                </c:pt>
                <c:pt idx="2">
                  <c:v>145.39500000000001</c:v>
                </c:pt>
                <c:pt idx="3">
                  <c:v>90.007000000000005</c:v>
                </c:pt>
                <c:pt idx="4">
                  <c:v>0.72199999999999998</c:v>
                </c:pt>
                <c:pt idx="5">
                  <c:v>2.7589999999999995</c:v>
                </c:pt>
                <c:pt idx="6">
                  <c:v>11.399999999999999</c:v>
                </c:pt>
                <c:pt idx="7">
                  <c:v>0.17699999999999999</c:v>
                </c:pt>
                <c:pt idx="8">
                  <c:v>0.15</c:v>
                </c:pt>
                <c:pt idx="9">
                  <c:v>28.803000000000001</c:v>
                </c:pt>
                <c:pt idx="10">
                  <c:v>1.8140000000000001</c:v>
                </c:pt>
                <c:pt idx="11">
                  <c:v>2.85</c:v>
                </c:pt>
                <c:pt idx="12">
                  <c:v>32.65</c:v>
                </c:pt>
                <c:pt idx="13">
                  <c:v>0.15</c:v>
                </c:pt>
                <c:pt idx="14">
                  <c:v>27.109999999999996</c:v>
                </c:pt>
                <c:pt idx="15">
                  <c:v>139.67000000000002</c:v>
                </c:pt>
                <c:pt idx="16">
                  <c:v>0.44000000000000006</c:v>
                </c:pt>
                <c:pt idx="17">
                  <c:v>6.8499999999999988</c:v>
                </c:pt>
                <c:pt idx="18">
                  <c:v>0.15</c:v>
                </c:pt>
                <c:pt idx="19">
                  <c:v>0.62</c:v>
                </c:pt>
                <c:pt idx="20">
                  <c:v>11.179</c:v>
                </c:pt>
                <c:pt idx="21">
                  <c:v>40.925000000000004</c:v>
                </c:pt>
                <c:pt idx="22">
                  <c:v>4.5430000000000001</c:v>
                </c:pt>
                <c:pt idx="23">
                  <c:v>0.69399999999999995</c:v>
                </c:pt>
                <c:pt idx="24">
                  <c:v>32.576999999999984</c:v>
                </c:pt>
                <c:pt idx="25">
                  <c:v>26.763000000000009</c:v>
                </c:pt>
                <c:pt idx="26">
                  <c:v>0.41300000000000003</c:v>
                </c:pt>
                <c:pt idx="27">
                  <c:v>11.280999999999999</c:v>
                </c:pt>
                <c:pt idx="28">
                  <c:v>16</c:v>
                </c:pt>
                <c:pt idx="29">
                  <c:v>2.08</c:v>
                </c:pt>
                <c:pt idx="30">
                  <c:v>99.480999999999995</c:v>
                </c:pt>
                <c:pt idx="31">
                  <c:v>17.985999999999997</c:v>
                </c:pt>
                <c:pt idx="32">
                  <c:v>97.921000000000021</c:v>
                </c:pt>
                <c:pt idx="33">
                  <c:v>44.022000000000006</c:v>
                </c:pt>
                <c:pt idx="34">
                  <c:v>3.907</c:v>
                </c:pt>
                <c:pt idx="35">
                  <c:v>202.81400000000008</c:v>
                </c:pt>
                <c:pt idx="36">
                  <c:v>6.98</c:v>
                </c:pt>
                <c:pt idx="37">
                  <c:v>5.2769999999999992</c:v>
                </c:pt>
                <c:pt idx="38">
                  <c:v>10.090000000000002</c:v>
                </c:pt>
                <c:pt idx="39">
                  <c:v>1.9810000000000003</c:v>
                </c:pt>
                <c:pt idx="40">
                  <c:v>5.0000000000000001E-3</c:v>
                </c:pt>
                <c:pt idx="41">
                  <c:v>1.3959999999999999</c:v>
                </c:pt>
                <c:pt idx="42">
                  <c:v>1.2999999999999999E-2</c:v>
                </c:pt>
                <c:pt idx="43">
                  <c:v>1.7999999999999999E-2</c:v>
                </c:pt>
                <c:pt idx="44">
                  <c:v>0.01</c:v>
                </c:pt>
                <c:pt idx="45">
                  <c:v>54.112000000000002</c:v>
                </c:pt>
                <c:pt idx="46">
                  <c:v>0.05</c:v>
                </c:pt>
                <c:pt idx="47">
                  <c:v>3.2310000000000003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0-66D2-4DA0-8A88-6DE1F9CDA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77573183878511"/>
          <c:y val="0.31877737113846683"/>
          <c:w val="0.16381027815310067"/>
          <c:h val="0.68122269424408788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Certificación Nacional</a:t>
            </a:r>
          </a:p>
          <a:p>
            <a:pPr>
              <a:defRPr/>
            </a:pPr>
            <a:r>
              <a:rPr lang="es-CL"/>
              <a:t>Principales variedades de trigo harinero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830-4D89-A271-FE773DA399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830-4D89-A271-FE773DA399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830-4D89-A271-FE773DA399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830-4D89-A271-FE773DA399F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5830-4D89-A271-FE773DA399F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5830-4D89-A271-FE773DA399F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5830-4D89-A271-FE773DA399F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5830-4D89-A271-FE773DA399F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5830-4D89-A271-FE773DA399F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5830-4D89-A271-FE773DA399F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5830-4D89-A271-FE773DA399F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5830-4D89-A271-FE773DA399F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9-5830-4D89-A271-FE773DA399F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B-5830-4D89-A271-FE773DA399F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D-5830-4D89-A271-FE773DA399F2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30-4D89-A271-FE773DA399F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0-4D89-A271-FE773DA399F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30-4D89-A271-FE773DA399F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30-4D89-A271-FE773DA399F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30-4D89-A271-FE773DA399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30-4D89-A271-FE773DA399F2}"/>
                </c:ext>
              </c:extLst>
            </c:dLbl>
            <c:dLbl>
              <c:idx val="7"/>
              <c:layout>
                <c:manualLayout>
                  <c:x val="4.4999437507031163E-2"/>
                  <c:y val="-3.129890453834115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830-4D89-A271-FE773DA399F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30-4D89-A271-FE773DA399F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30-4D89-A271-FE773DA399F2}"/>
                </c:ext>
              </c:extLst>
            </c:dLbl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  <c15:layout/>
              </c:ext>
            </c:extLst>
          </c:dLbls>
          <c:cat>
            <c:strRef>
              <c:f>'[1]Variedades de Trigo Harinero'!$B$5:$B$14</c:f>
              <c:strCache>
                <c:ptCount val="10"/>
                <c:pt idx="0">
                  <c:v>ANKEN</c:v>
                </c:pt>
                <c:pt idx="1">
                  <c:v>ARTISTA BAER (BT-357-CL-20)</c:v>
                </c:pt>
                <c:pt idx="2">
                  <c:v>BAKAN BAER</c:v>
                </c:pt>
                <c:pt idx="3">
                  <c:v>CHEVIGNON</c:v>
                </c:pt>
                <c:pt idx="4">
                  <c:v>CRAC BAER</c:v>
                </c:pt>
                <c:pt idx="5">
                  <c:v>DOLLINCO INIA</c:v>
                </c:pt>
                <c:pt idx="6">
                  <c:v>DON TITO</c:v>
                </c:pt>
                <c:pt idx="7">
                  <c:v>FRITZ BAER</c:v>
                </c:pt>
                <c:pt idx="8">
                  <c:v>GAYO BAER</c:v>
                </c:pt>
                <c:pt idx="9">
                  <c:v>IONESCO</c:v>
                </c:pt>
              </c:strCache>
            </c:strRef>
          </c:cat>
          <c:val>
            <c:numRef>
              <c:f>'[1]Variedades de Trigo Harinero'!$C$5:$C$14</c:f>
              <c:numCache>
                <c:formatCode>General</c:formatCode>
                <c:ptCount val="10"/>
                <c:pt idx="0">
                  <c:v>1</c:v>
                </c:pt>
                <c:pt idx="1">
                  <c:v>0.8</c:v>
                </c:pt>
                <c:pt idx="2">
                  <c:v>155.6</c:v>
                </c:pt>
                <c:pt idx="3">
                  <c:v>17</c:v>
                </c:pt>
                <c:pt idx="4">
                  <c:v>19.2</c:v>
                </c:pt>
                <c:pt idx="5">
                  <c:v>19</c:v>
                </c:pt>
                <c:pt idx="6">
                  <c:v>8.9</c:v>
                </c:pt>
                <c:pt idx="7">
                  <c:v>125.7</c:v>
                </c:pt>
                <c:pt idx="8">
                  <c:v>8.1999999999999993</c:v>
                </c:pt>
                <c:pt idx="9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830-4D89-A271-FE773DA399F2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0-5830-4D89-A271-FE773DA399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2-5830-4D89-A271-FE773DA399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4-5830-4D89-A271-FE773DA399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6-5830-4D89-A271-FE773DA399F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8-5830-4D89-A271-FE773DA399F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A-5830-4D89-A271-FE773DA399F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C-5830-4D89-A271-FE773DA399F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2E-5830-4D89-A271-FE773DA399F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0-5830-4D89-A271-FE773DA399F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32-5830-4D89-A271-FE773DA399F2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cat>
            <c:strRef>
              <c:f>'[1]Variedades de Trigo Harinero'!$B$5:$B$14</c:f>
              <c:strCache>
                <c:ptCount val="10"/>
                <c:pt idx="0">
                  <c:v>ANKEN</c:v>
                </c:pt>
                <c:pt idx="1">
                  <c:v>ARTISTA BAER (BT-357-CL-20)</c:v>
                </c:pt>
                <c:pt idx="2">
                  <c:v>BAKAN BAER</c:v>
                </c:pt>
                <c:pt idx="3">
                  <c:v>CHEVIGNON</c:v>
                </c:pt>
                <c:pt idx="4">
                  <c:v>CRAC BAER</c:v>
                </c:pt>
                <c:pt idx="5">
                  <c:v>DOLLINCO INIA</c:v>
                </c:pt>
                <c:pt idx="6">
                  <c:v>DON TITO</c:v>
                </c:pt>
                <c:pt idx="7">
                  <c:v>FRITZ BAER</c:v>
                </c:pt>
                <c:pt idx="8">
                  <c:v>GAYO BAER</c:v>
                </c:pt>
                <c:pt idx="9">
                  <c:v>IONESCO</c:v>
                </c:pt>
              </c:strCache>
            </c:strRef>
          </c:cat>
          <c:val>
            <c:numRef>
              <c:f>[2]Hoja1!$B$30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5830-4D89-A271-FE773DA39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877573183878511"/>
          <c:y val="0.31877737113846683"/>
          <c:w val="0.22772443690910557"/>
          <c:h val="0.5281727108055155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9</xdr:row>
      <xdr:rowOff>190499</xdr:rowOff>
    </xdr:from>
    <xdr:to>
      <xdr:col>16</xdr:col>
      <xdr:colOff>723900</xdr:colOff>
      <xdr:row>34</xdr:row>
      <xdr:rowOff>57150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261936</xdr:colOff>
      <xdr:row>3</xdr:row>
      <xdr:rowOff>190500</xdr:rowOff>
    </xdr:from>
    <xdr:to>
      <xdr:col>17</xdr:col>
      <xdr:colOff>40822</xdr:colOff>
      <xdr:row>17</xdr:row>
      <xdr:rowOff>38100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5</xdr:row>
      <xdr:rowOff>238124</xdr:rowOff>
    </xdr:from>
    <xdr:to>
      <xdr:col>24</xdr:col>
      <xdr:colOff>704850</xdr:colOff>
      <xdr:row>26</xdr:row>
      <xdr:rowOff>9524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723899</xdr:colOff>
      <xdr:row>9</xdr:row>
      <xdr:rowOff>57150</xdr:rowOff>
    </xdr:from>
    <xdr:to>
      <xdr:col>11</xdr:col>
      <xdr:colOff>714374</xdr:colOff>
      <xdr:row>27</xdr:row>
      <xdr:rowOff>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4</xdr:row>
      <xdr:rowOff>200024</xdr:rowOff>
    </xdr:from>
    <xdr:to>
      <xdr:col>15</xdr:col>
      <xdr:colOff>57150</xdr:colOff>
      <xdr:row>23</xdr:row>
      <xdr:rowOff>28574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127000</xdr:rowOff>
    </xdr:from>
    <xdr:to>
      <xdr:col>10</xdr:col>
      <xdr:colOff>753532</xdr:colOff>
      <xdr:row>48</xdr:row>
      <xdr:rowOff>8468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655319</xdr:colOff>
      <xdr:row>2</xdr:row>
      <xdr:rowOff>180973</xdr:rowOff>
    </xdr:from>
    <xdr:to>
      <xdr:col>12</xdr:col>
      <xdr:colOff>171450</xdr:colOff>
      <xdr:row>27</xdr:row>
      <xdr:rowOff>142874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7</xdr:row>
      <xdr:rowOff>76201</xdr:rowOff>
    </xdr:from>
    <xdr:to>
      <xdr:col>12</xdr:col>
      <xdr:colOff>714375</xdr:colOff>
      <xdr:row>31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99059</xdr:colOff>
      <xdr:row>3</xdr:row>
      <xdr:rowOff>95250</xdr:rowOff>
    </xdr:from>
    <xdr:to>
      <xdr:col>12</xdr:col>
      <xdr:colOff>114300</xdr:colOff>
      <xdr:row>27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imena.Soto/Downloads/estadisticas_certificacion_semillas_2025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ias.dagach/Downloads/Planilla%20General_10-03-2022_10_19_4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Evo_superf_nac_y_Exportación"/>
      <sheetName val="Superf por región"/>
      <sheetName val="supf especies_exp"/>
      <sheetName val="esp. certificación por region"/>
      <sheetName val="Evo_superficie_Exp_Esp"/>
      <sheetName val="Esp OVM Certificadas"/>
      <sheetName val="Superf_Sistema_Certi_Exp"/>
      <sheetName val="Exportación por Categoría"/>
      <sheetName val="Evo_superficie_Nac_Esp"/>
      <sheetName val="supf especies Nacional"/>
      <sheetName val="superf nacionales por region"/>
      <sheetName val="Variedades de Papa"/>
      <sheetName val="Variedades de Trigo Harinero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C4" t="str">
            <v>2009-2010</v>
          </cell>
          <cell r="D4" t="str">
            <v>2010-2011</v>
          </cell>
          <cell r="E4" t="str">
            <v>2011-2012</v>
          </cell>
          <cell r="F4" t="str">
            <v>2012-2013</v>
          </cell>
          <cell r="G4" t="str">
            <v>2013-2014</v>
          </cell>
          <cell r="H4" t="str">
            <v>2014-2015</v>
          </cell>
          <cell r="I4" t="str">
            <v>2015-2016</v>
          </cell>
          <cell r="J4" t="str">
            <v>2016-2017</v>
          </cell>
          <cell r="K4" t="str">
            <v>2017-2018</v>
          </cell>
          <cell r="L4" t="str">
            <v>2018-2019</v>
          </cell>
          <cell r="M4" t="str">
            <v>2019-2020</v>
          </cell>
          <cell r="N4" t="str">
            <v>2020-2021</v>
          </cell>
          <cell r="O4" t="str">
            <v>2021-2022</v>
          </cell>
          <cell r="P4" t="str">
            <v>2022-2023</v>
          </cell>
          <cell r="Q4" t="str">
            <v>2022-2024</v>
          </cell>
          <cell r="R4" t="str">
            <v>2024-2025</v>
          </cell>
          <cell r="S4" t="str">
            <v>2025-2026</v>
          </cell>
        </row>
        <row r="7">
          <cell r="B7" t="str">
            <v>AVENA</v>
          </cell>
          <cell r="C7">
            <v>248.8</v>
          </cell>
          <cell r="D7">
            <v>188.85</v>
          </cell>
          <cell r="E7">
            <v>170.3</v>
          </cell>
          <cell r="F7">
            <v>204.3</v>
          </cell>
          <cell r="G7">
            <v>377.64</v>
          </cell>
          <cell r="H7">
            <v>317.69</v>
          </cell>
          <cell r="I7">
            <v>239.9</v>
          </cell>
          <cell r="J7">
            <v>352.38</v>
          </cell>
          <cell r="K7">
            <v>330</v>
          </cell>
          <cell r="L7">
            <v>278.54000000000002</v>
          </cell>
          <cell r="M7">
            <v>374.7</v>
          </cell>
          <cell r="N7">
            <v>370.9</v>
          </cell>
          <cell r="O7">
            <v>450.90000000000003</v>
          </cell>
          <cell r="P7">
            <v>356.1</v>
          </cell>
          <cell r="Q7">
            <v>451.7</v>
          </cell>
          <cell r="R7">
            <v>529.70000000000005</v>
          </cell>
          <cell r="S7">
            <v>632.70000000000005</v>
          </cell>
        </row>
        <row r="16">
          <cell r="B16" t="str">
            <v>PAPA</v>
          </cell>
          <cell r="C16">
            <v>430.09</v>
          </cell>
          <cell r="D16">
            <v>476.75000000000006</v>
          </cell>
          <cell r="E16">
            <v>488.68000000000006</v>
          </cell>
          <cell r="F16">
            <v>607.29999999999995</v>
          </cell>
          <cell r="G16">
            <v>607.11</v>
          </cell>
          <cell r="H16">
            <v>527.39999999999964</v>
          </cell>
          <cell r="I16">
            <v>647.61899999999969</v>
          </cell>
          <cell r="J16">
            <v>632.49399999999969</v>
          </cell>
          <cell r="K16">
            <v>799.25600000000065</v>
          </cell>
          <cell r="L16">
            <v>902.01600000000019</v>
          </cell>
          <cell r="M16">
            <v>1017.3209999999993</v>
          </cell>
          <cell r="N16">
            <v>1204.2</v>
          </cell>
          <cell r="O16">
            <v>1307.2759999999996</v>
          </cell>
          <cell r="P16">
            <v>1274.2</v>
          </cell>
          <cell r="Q16">
            <v>1213.2</v>
          </cell>
          <cell r="R16">
            <v>1345.1</v>
          </cell>
          <cell r="S16">
            <v>1257</v>
          </cell>
        </row>
        <row r="19">
          <cell r="B19" t="str">
            <v>TRIGO CANDEAL</v>
          </cell>
          <cell r="C19">
            <v>267.8</v>
          </cell>
          <cell r="D19">
            <v>182.35</v>
          </cell>
          <cell r="E19">
            <v>218.6</v>
          </cell>
          <cell r="F19">
            <v>288.10000000000002</v>
          </cell>
          <cell r="G19">
            <v>335.75</v>
          </cell>
          <cell r="H19">
            <v>479.9</v>
          </cell>
          <cell r="I19">
            <v>497.8</v>
          </cell>
          <cell r="J19">
            <v>336.6</v>
          </cell>
          <cell r="K19">
            <v>344.1</v>
          </cell>
          <cell r="L19">
            <v>404.6</v>
          </cell>
          <cell r="M19">
            <v>348.57000000000005</v>
          </cell>
          <cell r="N19">
            <v>309.10000000000002</v>
          </cell>
          <cell r="O19">
            <v>267.79000000000002</v>
          </cell>
          <cell r="P19">
            <v>334.9</v>
          </cell>
          <cell r="Q19">
            <v>347.4</v>
          </cell>
          <cell r="R19">
            <v>373.1</v>
          </cell>
          <cell r="S19">
            <v>348.85</v>
          </cell>
        </row>
        <row r="20">
          <cell r="B20" t="str">
            <v>TRIGO HARINERO</v>
          </cell>
          <cell r="C20">
            <v>1729.78</v>
          </cell>
          <cell r="D20">
            <v>1459.2799999999997</v>
          </cell>
          <cell r="E20">
            <v>1740.6100000000001</v>
          </cell>
          <cell r="F20">
            <v>2164.08</v>
          </cell>
          <cell r="G20">
            <v>2223.96</v>
          </cell>
          <cell r="H20">
            <v>1888.6</v>
          </cell>
          <cell r="I20">
            <v>1658.3</v>
          </cell>
          <cell r="J20">
            <v>1350.0000000000002</v>
          </cell>
          <cell r="K20">
            <v>908.51</v>
          </cell>
          <cell r="L20">
            <v>982.6959999999998</v>
          </cell>
          <cell r="M20">
            <v>1137.32</v>
          </cell>
          <cell r="N20">
            <v>1277.8</v>
          </cell>
          <cell r="O20">
            <v>1443.2909999999999</v>
          </cell>
          <cell r="P20">
            <v>1529.6</v>
          </cell>
          <cell r="Q20">
            <v>1393.8</v>
          </cell>
          <cell r="R20">
            <v>1091</v>
          </cell>
          <cell r="S20">
            <v>1067.5</v>
          </cell>
        </row>
      </sheetData>
      <sheetData sheetId="10">
        <row r="5">
          <cell r="B5" t="str">
            <v>AJO CHILOTE</v>
          </cell>
          <cell r="C5">
            <v>0.5</v>
          </cell>
        </row>
        <row r="6">
          <cell r="B6" t="str">
            <v>ARROZ</v>
          </cell>
          <cell r="C6">
            <v>253.3</v>
          </cell>
        </row>
        <row r="7">
          <cell r="B7" t="str">
            <v>AVENA</v>
          </cell>
          <cell r="C7">
            <v>632.70000000000005</v>
          </cell>
        </row>
        <row r="8">
          <cell r="B8" t="str">
            <v>AVENA STRIGOSA</v>
          </cell>
          <cell r="C8">
            <v>27</v>
          </cell>
        </row>
        <row r="9">
          <cell r="B9" t="str">
            <v>BROMO</v>
          </cell>
          <cell r="C9">
            <v>0</v>
          </cell>
        </row>
        <row r="10">
          <cell r="B10" t="str">
            <v>BALLICA ITALIANA</v>
          </cell>
          <cell r="C10">
            <v>49</v>
          </cell>
        </row>
        <row r="11">
          <cell r="B11" t="str">
            <v>CEBADA</v>
          </cell>
          <cell r="C11">
            <v>209.8</v>
          </cell>
        </row>
        <row r="12">
          <cell r="B12" t="str">
            <v>LINO</v>
          </cell>
          <cell r="C12">
            <v>0</v>
          </cell>
        </row>
        <row r="13">
          <cell r="B13" t="str">
            <v>LUPINO AMARILLO</v>
          </cell>
          <cell r="C13">
            <v>5.24</v>
          </cell>
        </row>
        <row r="14">
          <cell r="B14" t="str">
            <v>LUPINO AZUL</v>
          </cell>
          <cell r="C14">
            <v>0</v>
          </cell>
        </row>
        <row r="15">
          <cell r="B15" t="str">
            <v>LUPINO BLANCO</v>
          </cell>
          <cell r="C15">
            <v>54</v>
          </cell>
        </row>
        <row r="16">
          <cell r="B16" t="str">
            <v>PAPA</v>
          </cell>
          <cell r="C16">
            <v>1257</v>
          </cell>
        </row>
        <row r="17">
          <cell r="B17" t="str">
            <v>TRÉBOL ENCARNADO</v>
          </cell>
          <cell r="C17">
            <v>0</v>
          </cell>
        </row>
        <row r="18">
          <cell r="B18" t="str">
            <v>TRÉBOL ROSADO</v>
          </cell>
          <cell r="C18">
            <v>215.5</v>
          </cell>
        </row>
        <row r="19">
          <cell r="B19" t="str">
            <v>TRIGO CANDEAL</v>
          </cell>
          <cell r="C19">
            <v>348.85</v>
          </cell>
        </row>
        <row r="20">
          <cell r="B20" t="str">
            <v>TRIGO HARINERO</v>
          </cell>
          <cell r="C20">
            <v>1067.5</v>
          </cell>
        </row>
        <row r="21">
          <cell r="B21" t="str">
            <v>TRITICALE</v>
          </cell>
          <cell r="C21">
            <v>114.4</v>
          </cell>
        </row>
      </sheetData>
      <sheetData sheetId="11" refreshError="1"/>
      <sheetData sheetId="12">
        <row r="4">
          <cell r="B4" t="str">
            <v>ADARA - NS</v>
          </cell>
          <cell r="C4">
            <v>0.01</v>
          </cell>
        </row>
        <row r="5">
          <cell r="B5" t="str">
            <v>AGATA</v>
          </cell>
          <cell r="C5">
            <v>9.4500000000000011</v>
          </cell>
        </row>
        <row r="6">
          <cell r="B6" t="str">
            <v>ASTERIX</v>
          </cell>
          <cell r="C6">
            <v>145.39500000000001</v>
          </cell>
        </row>
        <row r="7">
          <cell r="B7" t="str">
            <v>ATLANTIC</v>
          </cell>
          <cell r="C7">
            <v>90.007000000000005</v>
          </cell>
        </row>
        <row r="8">
          <cell r="B8" t="str">
            <v>BARAKA</v>
          </cell>
          <cell r="C8">
            <v>0.72199999999999998</v>
          </cell>
        </row>
        <row r="9">
          <cell r="B9" t="str">
            <v>CABRITA</v>
          </cell>
          <cell r="C9">
            <v>2.7589999999999995</v>
          </cell>
        </row>
        <row r="10">
          <cell r="B10" t="str">
            <v>CARDINAL</v>
          </cell>
          <cell r="C10">
            <v>11.399999999999999</v>
          </cell>
        </row>
        <row r="11">
          <cell r="B11" t="str">
            <v>CENTIFOLIA-UACH</v>
          </cell>
          <cell r="C11">
            <v>0.17699999999999999</v>
          </cell>
        </row>
        <row r="12">
          <cell r="B12" t="str">
            <v>CORAHILA</v>
          </cell>
          <cell r="C12">
            <v>0.15</v>
          </cell>
        </row>
        <row r="13">
          <cell r="B13" t="str">
            <v>CORNADO</v>
          </cell>
          <cell r="C13">
            <v>28.803000000000001</v>
          </cell>
        </row>
        <row r="14">
          <cell r="B14" t="str">
            <v>DESIREE</v>
          </cell>
          <cell r="C14">
            <v>1.8140000000000001</v>
          </cell>
        </row>
        <row r="15">
          <cell r="B15" t="str">
            <v>EDISON</v>
          </cell>
          <cell r="C15">
            <v>2.85</v>
          </cell>
        </row>
        <row r="16">
          <cell r="B16" t="str">
            <v>ESMEÉ</v>
          </cell>
          <cell r="C16">
            <v>32.65</v>
          </cell>
        </row>
        <row r="17">
          <cell r="B17" t="str">
            <v>ETINCELLE</v>
          </cell>
          <cell r="C17">
            <v>0.15</v>
          </cell>
        </row>
        <row r="18">
          <cell r="B18" t="str">
            <v>FL - 1867</v>
          </cell>
          <cell r="C18">
            <v>27.109999999999996</v>
          </cell>
        </row>
        <row r="19">
          <cell r="B19" t="str">
            <v>FL-2312</v>
          </cell>
          <cell r="C19">
            <v>139.67000000000002</v>
          </cell>
        </row>
        <row r="20">
          <cell r="B20" t="str">
            <v>GALAXIA-UACH</v>
          </cell>
          <cell r="C20">
            <v>0.44000000000000006</v>
          </cell>
        </row>
        <row r="21">
          <cell r="B21" t="str">
            <v>GRANOLA</v>
          </cell>
          <cell r="C21">
            <v>6.8499999999999988</v>
          </cell>
        </row>
        <row r="22">
          <cell r="B22" t="str">
            <v>KARU INIA</v>
          </cell>
          <cell r="C22">
            <v>0.15</v>
          </cell>
        </row>
        <row r="23">
          <cell r="B23" t="str">
            <v>KING RUSSET</v>
          </cell>
          <cell r="C23">
            <v>0.62</v>
          </cell>
        </row>
        <row r="24">
          <cell r="B24" t="str">
            <v>MARKIES</v>
          </cell>
          <cell r="C24">
            <v>11.179</v>
          </cell>
        </row>
        <row r="25">
          <cell r="B25" t="str">
            <v>MOZART</v>
          </cell>
          <cell r="C25">
            <v>40.925000000000004</v>
          </cell>
        </row>
        <row r="26">
          <cell r="B26" t="str">
            <v>MURTA OJUDA</v>
          </cell>
          <cell r="C26">
            <v>4.5430000000000001</v>
          </cell>
        </row>
        <row r="27">
          <cell r="B27" t="str">
            <v>NÉBULA-UACH</v>
          </cell>
          <cell r="C27">
            <v>0.69399999999999995</v>
          </cell>
        </row>
        <row r="28">
          <cell r="B28" t="str">
            <v>PATAGONIA INIA</v>
          </cell>
          <cell r="C28">
            <v>32.576999999999984</v>
          </cell>
        </row>
        <row r="29">
          <cell r="B29" t="str">
            <v>PORVENIR</v>
          </cell>
          <cell r="C29">
            <v>26.763000000000009</v>
          </cell>
        </row>
        <row r="30">
          <cell r="B30" t="str">
            <v>PUKARA INIA</v>
          </cell>
          <cell r="C30">
            <v>0.41300000000000003</v>
          </cell>
        </row>
        <row r="31">
          <cell r="B31" t="str">
            <v>PUYEHUE INIA</v>
          </cell>
          <cell r="C31">
            <v>11.280999999999999</v>
          </cell>
        </row>
        <row r="32">
          <cell r="B32" t="str">
            <v>RAGNA</v>
          </cell>
          <cell r="C32">
            <v>16</v>
          </cell>
        </row>
        <row r="33">
          <cell r="B33" t="str">
            <v>RED FANTASY</v>
          </cell>
          <cell r="C33">
            <v>2.08</v>
          </cell>
        </row>
        <row r="34">
          <cell r="B34" t="str">
            <v>RED LADY</v>
          </cell>
          <cell r="C34">
            <v>99.480999999999995</v>
          </cell>
        </row>
        <row r="35">
          <cell r="B35" t="str">
            <v>RED SCARLETT</v>
          </cell>
          <cell r="C35">
            <v>17.985999999999997</v>
          </cell>
        </row>
        <row r="36">
          <cell r="B36" t="str">
            <v>RODEO</v>
          </cell>
          <cell r="C36">
            <v>97.921000000000021</v>
          </cell>
        </row>
        <row r="37">
          <cell r="B37" t="str">
            <v>RODRIGA</v>
          </cell>
          <cell r="C37">
            <v>44.022000000000006</v>
          </cell>
        </row>
        <row r="38">
          <cell r="B38" t="str">
            <v>ROSARA</v>
          </cell>
          <cell r="C38">
            <v>3.907</v>
          </cell>
        </row>
        <row r="39">
          <cell r="B39" t="str">
            <v>ROSI</v>
          </cell>
          <cell r="C39">
            <v>202.81400000000008</v>
          </cell>
        </row>
        <row r="40">
          <cell r="B40" t="str">
            <v>SANIBEL</v>
          </cell>
          <cell r="C40">
            <v>6.98</v>
          </cell>
        </row>
        <row r="41">
          <cell r="B41" t="str">
            <v>SHEPODY</v>
          </cell>
          <cell r="C41">
            <v>5.2769999999999992</v>
          </cell>
        </row>
        <row r="42">
          <cell r="B42" t="str">
            <v>SINATRA</v>
          </cell>
          <cell r="C42">
            <v>10.090000000000002</v>
          </cell>
        </row>
        <row r="43">
          <cell r="B43" t="str">
            <v>SNOWDEN</v>
          </cell>
          <cell r="C43">
            <v>1.9810000000000003</v>
          </cell>
        </row>
        <row r="44">
          <cell r="B44" t="str">
            <v>SUYAI</v>
          </cell>
          <cell r="C44">
            <v>5.0000000000000001E-3</v>
          </cell>
        </row>
        <row r="45">
          <cell r="B45" t="str">
            <v>TAURUS.</v>
          </cell>
          <cell r="C45">
            <v>1.3959999999999999</v>
          </cell>
        </row>
        <row r="46">
          <cell r="B46" t="str">
            <v>TR2017-066</v>
          </cell>
          <cell r="C46">
            <v>1.2999999999999999E-2</v>
          </cell>
        </row>
        <row r="47">
          <cell r="B47" t="str">
            <v>TR2017-083</v>
          </cell>
          <cell r="C47">
            <v>1.7999999999999999E-2</v>
          </cell>
        </row>
        <row r="48">
          <cell r="B48" t="str">
            <v>TRAUKO - NS</v>
          </cell>
          <cell r="C48">
            <v>0.01</v>
          </cell>
        </row>
        <row r="49">
          <cell r="B49" t="str">
            <v>VERDI</v>
          </cell>
          <cell r="C49">
            <v>54.112000000000002</v>
          </cell>
        </row>
        <row r="50">
          <cell r="B50" t="str">
            <v>VR 808</v>
          </cell>
          <cell r="C50">
            <v>0.05</v>
          </cell>
        </row>
        <row r="51">
          <cell r="B51" t="str">
            <v>YAIKE</v>
          </cell>
          <cell r="C51">
            <v>3.2310000000000003</v>
          </cell>
        </row>
      </sheetData>
      <sheetData sheetId="13">
        <row r="5">
          <cell r="B5" t="str">
            <v>ANKEN</v>
          </cell>
          <cell r="C5">
            <v>1</v>
          </cell>
        </row>
        <row r="6">
          <cell r="B6" t="str">
            <v>ARTISTA BAER (BT-357-CL-20)</v>
          </cell>
          <cell r="C6">
            <v>0.8</v>
          </cell>
        </row>
        <row r="7">
          <cell r="B7" t="str">
            <v>BAKAN BAER</v>
          </cell>
          <cell r="C7">
            <v>155.6</v>
          </cell>
        </row>
        <row r="8">
          <cell r="B8" t="str">
            <v>CHEVIGNON</v>
          </cell>
          <cell r="C8">
            <v>17</v>
          </cell>
        </row>
        <row r="9">
          <cell r="B9" t="str">
            <v>CRAC BAER</v>
          </cell>
          <cell r="C9">
            <v>19.2</v>
          </cell>
        </row>
        <row r="10">
          <cell r="B10" t="str">
            <v>DOLLINCO INIA</v>
          </cell>
          <cell r="C10">
            <v>19</v>
          </cell>
        </row>
        <row r="11">
          <cell r="B11" t="str">
            <v>DON TITO</v>
          </cell>
          <cell r="C11">
            <v>8.9</v>
          </cell>
        </row>
        <row r="12">
          <cell r="B12" t="str">
            <v>FRITZ BAER</v>
          </cell>
          <cell r="C12">
            <v>125.7</v>
          </cell>
        </row>
        <row r="13">
          <cell r="B13" t="str">
            <v>GAYO BAER</v>
          </cell>
          <cell r="C13">
            <v>8.1999999999999993</v>
          </cell>
        </row>
        <row r="14">
          <cell r="B14" t="str">
            <v>IONESCO</v>
          </cell>
          <cell r="C14">
            <v>28.5</v>
          </cell>
        </row>
      </sheetData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44"/>
  <sheetViews>
    <sheetView workbookViewId="0">
      <selection activeCell="T12" sqref="T12"/>
    </sheetView>
  </sheetViews>
  <sheetFormatPr baseColWidth="10" defaultRowHeight="15" x14ac:dyDescent="0.25"/>
  <sheetData>
    <row r="4" spans="2:4" x14ac:dyDescent="0.25">
      <c r="B4" s="9" t="s">
        <v>22</v>
      </c>
      <c r="C4" s="9" t="s">
        <v>23</v>
      </c>
      <c r="D4" s="9" t="s">
        <v>24</v>
      </c>
    </row>
    <row r="5" spans="2:4" x14ac:dyDescent="0.25">
      <c r="B5" s="10">
        <v>1959</v>
      </c>
      <c r="C5" s="11">
        <v>9053</v>
      </c>
      <c r="D5" s="11"/>
    </row>
    <row r="6" spans="2:4" x14ac:dyDescent="0.25">
      <c r="B6" s="10">
        <v>1962</v>
      </c>
      <c r="C6" s="11">
        <v>25417</v>
      </c>
      <c r="D6" s="11"/>
    </row>
    <row r="7" spans="2:4" x14ac:dyDescent="0.25">
      <c r="B7" s="10">
        <v>1965</v>
      </c>
      <c r="C7" s="11">
        <v>35485</v>
      </c>
      <c r="D7" s="11"/>
    </row>
    <row r="8" spans="2:4" x14ac:dyDescent="0.25">
      <c r="B8" s="10">
        <v>1968</v>
      </c>
      <c r="C8" s="11">
        <v>35216</v>
      </c>
      <c r="D8" s="11"/>
    </row>
    <row r="9" spans="2:4" x14ac:dyDescent="0.25">
      <c r="B9" s="10">
        <v>1971</v>
      </c>
      <c r="C9" s="11">
        <v>30869</v>
      </c>
      <c r="D9" s="11"/>
    </row>
    <row r="10" spans="2:4" x14ac:dyDescent="0.25">
      <c r="B10" s="10">
        <v>1974</v>
      </c>
      <c r="C10" s="11">
        <v>51638</v>
      </c>
      <c r="D10" s="11"/>
    </row>
    <row r="11" spans="2:4" x14ac:dyDescent="0.25">
      <c r="B11" s="10">
        <v>1977</v>
      </c>
      <c r="C11" s="11">
        <v>36049</v>
      </c>
      <c r="D11" s="11"/>
    </row>
    <row r="12" spans="2:4" x14ac:dyDescent="0.25">
      <c r="B12" s="10">
        <v>1980</v>
      </c>
      <c r="C12" s="11">
        <v>10916</v>
      </c>
      <c r="D12" s="11"/>
    </row>
    <row r="13" spans="2:4" x14ac:dyDescent="0.25">
      <c r="B13" s="10">
        <v>1983</v>
      </c>
      <c r="C13" s="11">
        <v>5799</v>
      </c>
      <c r="D13" s="11">
        <v>67</v>
      </c>
    </row>
    <row r="14" spans="2:4" x14ac:dyDescent="0.25">
      <c r="B14" s="10">
        <v>1986</v>
      </c>
      <c r="C14" s="11">
        <v>9313</v>
      </c>
      <c r="D14" s="11">
        <v>134</v>
      </c>
    </row>
    <row r="15" spans="2:4" x14ac:dyDescent="0.25">
      <c r="B15" s="10">
        <v>1989</v>
      </c>
      <c r="C15" s="11">
        <v>8433</v>
      </c>
      <c r="D15" s="11">
        <v>3957</v>
      </c>
    </row>
    <row r="16" spans="2:4" x14ac:dyDescent="0.25">
      <c r="B16" s="10">
        <v>1992</v>
      </c>
      <c r="C16" s="11">
        <v>8479</v>
      </c>
      <c r="D16" s="11">
        <v>5276</v>
      </c>
    </row>
    <row r="17" spans="2:4" x14ac:dyDescent="0.25">
      <c r="B17" s="10">
        <v>1995</v>
      </c>
      <c r="C17" s="11">
        <v>7087</v>
      </c>
      <c r="D17" s="11">
        <v>6206</v>
      </c>
    </row>
    <row r="18" spans="2:4" x14ac:dyDescent="0.25">
      <c r="B18" s="10">
        <v>1998</v>
      </c>
      <c r="C18" s="11">
        <v>5461</v>
      </c>
      <c r="D18" s="11">
        <v>14621</v>
      </c>
    </row>
    <row r="19" spans="2:4" x14ac:dyDescent="0.25">
      <c r="B19" s="10">
        <v>2001</v>
      </c>
      <c r="C19" s="11">
        <v>5121</v>
      </c>
      <c r="D19" s="11">
        <v>13275</v>
      </c>
    </row>
    <row r="20" spans="2:4" x14ac:dyDescent="0.25">
      <c r="B20" s="10">
        <v>2002</v>
      </c>
      <c r="C20" s="11">
        <v>5046</v>
      </c>
      <c r="D20" s="11">
        <v>11516</v>
      </c>
    </row>
    <row r="21" spans="2:4" x14ac:dyDescent="0.25">
      <c r="B21" s="10">
        <v>2003</v>
      </c>
      <c r="C21" s="11">
        <v>4516</v>
      </c>
      <c r="D21" s="11">
        <v>15494</v>
      </c>
    </row>
    <row r="22" spans="2:4" x14ac:dyDescent="0.25">
      <c r="B22" s="10">
        <v>2004</v>
      </c>
      <c r="C22" s="11">
        <v>4517</v>
      </c>
      <c r="D22" s="11">
        <v>16439</v>
      </c>
    </row>
    <row r="23" spans="2:4" x14ac:dyDescent="0.25">
      <c r="B23" s="10">
        <v>2005</v>
      </c>
      <c r="C23" s="11">
        <v>4588</v>
      </c>
      <c r="D23" s="11">
        <v>16401</v>
      </c>
    </row>
    <row r="24" spans="2:4" x14ac:dyDescent="0.25">
      <c r="B24" s="10">
        <v>2006</v>
      </c>
      <c r="C24" s="11">
        <v>3667</v>
      </c>
      <c r="D24" s="11">
        <v>18195</v>
      </c>
    </row>
    <row r="25" spans="2:4" x14ac:dyDescent="0.25">
      <c r="B25" s="10">
        <v>2007</v>
      </c>
      <c r="C25" s="11">
        <v>3448</v>
      </c>
      <c r="D25" s="11">
        <v>19979</v>
      </c>
    </row>
    <row r="26" spans="2:4" x14ac:dyDescent="0.25">
      <c r="B26" s="10">
        <v>2008</v>
      </c>
      <c r="C26" s="11">
        <v>4008</v>
      </c>
      <c r="D26" s="11">
        <v>28313</v>
      </c>
    </row>
    <row r="27" spans="2:4" x14ac:dyDescent="0.25">
      <c r="B27" s="10">
        <v>2009</v>
      </c>
      <c r="C27" s="11">
        <v>4496</v>
      </c>
      <c r="D27" s="11">
        <v>31421</v>
      </c>
    </row>
    <row r="28" spans="2:4" x14ac:dyDescent="0.25">
      <c r="B28" s="10">
        <v>2010</v>
      </c>
      <c r="C28" s="11">
        <v>3891</v>
      </c>
      <c r="D28" s="11">
        <v>21512</v>
      </c>
    </row>
    <row r="29" spans="2:4" x14ac:dyDescent="0.25">
      <c r="B29" s="10">
        <v>2011</v>
      </c>
      <c r="C29" s="11">
        <v>3473</v>
      </c>
      <c r="D29" s="11">
        <v>18388</v>
      </c>
    </row>
    <row r="30" spans="2:4" x14ac:dyDescent="0.25">
      <c r="B30" s="10">
        <v>2012</v>
      </c>
      <c r="C30" s="11">
        <v>3472</v>
      </c>
      <c r="D30" s="11">
        <v>30691</v>
      </c>
    </row>
    <row r="31" spans="2:4" x14ac:dyDescent="0.25">
      <c r="B31" s="10">
        <v>2013</v>
      </c>
      <c r="C31" s="11">
        <v>3582</v>
      </c>
      <c r="D31" s="11">
        <v>40125</v>
      </c>
    </row>
    <row r="32" spans="2:4" x14ac:dyDescent="0.25">
      <c r="B32" s="10">
        <v>2014</v>
      </c>
      <c r="C32" s="11">
        <v>4320</v>
      </c>
      <c r="D32" s="11">
        <v>32693</v>
      </c>
    </row>
    <row r="33" spans="2:4" x14ac:dyDescent="0.25">
      <c r="B33" s="10">
        <v>2015</v>
      </c>
      <c r="C33" s="11">
        <v>4460</v>
      </c>
      <c r="D33" s="11">
        <v>10219</v>
      </c>
    </row>
    <row r="34" spans="2:4" x14ac:dyDescent="0.25">
      <c r="B34" s="10">
        <v>2016</v>
      </c>
      <c r="C34" s="11">
        <v>3817</v>
      </c>
      <c r="D34" s="11">
        <v>11097.226000000001</v>
      </c>
    </row>
    <row r="35" spans="2:4" x14ac:dyDescent="0.25">
      <c r="B35" s="10">
        <v>2017</v>
      </c>
      <c r="C35" s="11">
        <v>3486.91</v>
      </c>
      <c r="D35" s="11">
        <v>11789.51300000001</v>
      </c>
    </row>
    <row r="36" spans="2:4" x14ac:dyDescent="0.25">
      <c r="B36" s="10">
        <v>2018</v>
      </c>
      <c r="C36" s="11">
        <v>3205.42</v>
      </c>
      <c r="D36" s="11">
        <v>15876.717999999993</v>
      </c>
    </row>
    <row r="37" spans="2:4" x14ac:dyDescent="0.25">
      <c r="B37" s="10">
        <v>2019</v>
      </c>
      <c r="C37" s="11">
        <v>3428</v>
      </c>
      <c r="D37" s="11">
        <v>13176.8</v>
      </c>
    </row>
    <row r="38" spans="2:4" x14ac:dyDescent="0.25">
      <c r="B38" s="10">
        <v>2020</v>
      </c>
      <c r="C38" s="11">
        <v>3754.9410000000071</v>
      </c>
      <c r="D38" s="11">
        <v>20166.190999999959</v>
      </c>
    </row>
    <row r="39" spans="2:4" x14ac:dyDescent="0.25">
      <c r="B39" s="10">
        <v>2021</v>
      </c>
      <c r="C39" s="11">
        <v>4158</v>
      </c>
      <c r="D39" s="11">
        <v>14807</v>
      </c>
    </row>
    <row r="40" spans="2:4" x14ac:dyDescent="0.25">
      <c r="B40" s="10">
        <v>2022</v>
      </c>
      <c r="C40" s="12">
        <v>4315</v>
      </c>
      <c r="D40" s="12">
        <v>14133</v>
      </c>
    </row>
    <row r="41" spans="2:4" x14ac:dyDescent="0.25">
      <c r="B41" s="10">
        <v>2023</v>
      </c>
      <c r="C41" s="12">
        <v>4240</v>
      </c>
      <c r="D41" s="12">
        <v>17565</v>
      </c>
    </row>
    <row r="42" spans="2:4" x14ac:dyDescent="0.25">
      <c r="B42" s="10">
        <v>2024</v>
      </c>
      <c r="C42" s="12">
        <v>4065</v>
      </c>
      <c r="D42" s="12">
        <v>12494</v>
      </c>
    </row>
    <row r="43" spans="2:4" x14ac:dyDescent="0.25">
      <c r="B43" s="10">
        <v>2025</v>
      </c>
      <c r="C43" s="12">
        <v>4056</v>
      </c>
      <c r="D43" s="12">
        <v>6717</v>
      </c>
    </row>
    <row r="44" spans="2:4" x14ac:dyDescent="0.25">
      <c r="B44" s="10">
        <v>2026</v>
      </c>
      <c r="C44" s="12">
        <v>3992</v>
      </c>
      <c r="D44" s="12">
        <v>8433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P24" sqref="P24"/>
    </sheetView>
  </sheetViews>
  <sheetFormatPr baseColWidth="10" defaultRowHeight="15" x14ac:dyDescent="0.25"/>
  <cols>
    <col min="1" max="1" width="4.85546875" style="36" customWidth="1"/>
    <col min="2" max="2" width="22.42578125" style="36" customWidth="1"/>
    <col min="3" max="10" width="13.7109375" style="36" customWidth="1"/>
    <col min="11" max="11" width="14" style="36" customWidth="1"/>
    <col min="12" max="12" width="11.85546875" style="36" customWidth="1"/>
    <col min="13" max="13" width="7" style="36" customWidth="1"/>
    <col min="14" max="16384" width="11.42578125" style="36"/>
  </cols>
  <sheetData>
    <row r="1" spans="2:11" x14ac:dyDescent="0.25">
      <c r="B1" s="90" t="s">
        <v>105</v>
      </c>
      <c r="K1" s="91" t="s">
        <v>96</v>
      </c>
    </row>
    <row r="4" spans="2:11" x14ac:dyDescent="0.25">
      <c r="B4" s="106" t="s">
        <v>25</v>
      </c>
      <c r="C4" s="107"/>
      <c r="D4" s="107"/>
      <c r="E4" s="107"/>
      <c r="F4" s="107"/>
      <c r="G4" s="107"/>
      <c r="H4" s="107"/>
      <c r="I4" s="107"/>
      <c r="J4" s="107"/>
      <c r="K4" s="106" t="s">
        <v>80</v>
      </c>
    </row>
    <row r="5" spans="2:11" x14ac:dyDescent="0.25">
      <c r="B5" s="106"/>
      <c r="C5" s="108" t="s">
        <v>106</v>
      </c>
      <c r="D5" s="108" t="s">
        <v>28</v>
      </c>
      <c r="E5" s="108" t="s">
        <v>33</v>
      </c>
      <c r="F5" s="108" t="s">
        <v>29</v>
      </c>
      <c r="G5" s="108" t="s">
        <v>107</v>
      </c>
      <c r="H5" s="108" t="s">
        <v>108</v>
      </c>
      <c r="I5" s="108" t="s">
        <v>92</v>
      </c>
      <c r="J5" s="108" t="s">
        <v>109</v>
      </c>
      <c r="K5" s="106"/>
    </row>
    <row r="6" spans="2:11" x14ac:dyDescent="0.25">
      <c r="B6" s="109" t="s">
        <v>99</v>
      </c>
      <c r="C6" s="110"/>
      <c r="D6" s="110"/>
      <c r="E6" s="99"/>
      <c r="F6" s="110"/>
      <c r="G6" s="110"/>
      <c r="H6" s="110"/>
      <c r="I6" s="110">
        <v>0.5</v>
      </c>
      <c r="J6" s="110"/>
      <c r="K6" s="111">
        <f t="shared" ref="K6:K26" si="0">+SUM(C6:J6)</f>
        <v>0.5</v>
      </c>
    </row>
    <row r="7" spans="2:11" x14ac:dyDescent="0.25">
      <c r="B7" s="109" t="s">
        <v>100</v>
      </c>
      <c r="C7" s="99"/>
      <c r="D7" s="99">
        <v>179.3</v>
      </c>
      <c r="E7" s="99">
        <v>74</v>
      </c>
      <c r="F7" s="110"/>
      <c r="G7" s="99"/>
      <c r="H7" s="99"/>
      <c r="I7" s="99"/>
      <c r="J7" s="110"/>
      <c r="K7" s="111">
        <f t="shared" si="0"/>
        <v>253.3</v>
      </c>
    </row>
    <row r="8" spans="2:11" x14ac:dyDescent="0.25">
      <c r="B8" s="109" t="s">
        <v>46</v>
      </c>
      <c r="C8" s="110"/>
      <c r="D8" s="110"/>
      <c r="E8" s="110">
        <v>26.8</v>
      </c>
      <c r="F8" s="110"/>
      <c r="G8" s="110">
        <v>255.5</v>
      </c>
      <c r="H8" s="99">
        <v>292</v>
      </c>
      <c r="I8" s="110">
        <v>58.5</v>
      </c>
      <c r="J8" s="110"/>
      <c r="K8" s="111">
        <f t="shared" si="0"/>
        <v>632.79999999999995</v>
      </c>
    </row>
    <row r="9" spans="2:11" x14ac:dyDescent="0.25">
      <c r="B9" s="109" t="s">
        <v>83</v>
      </c>
      <c r="C9" s="110"/>
      <c r="D9" s="110"/>
      <c r="E9" s="110"/>
      <c r="F9" s="110"/>
      <c r="G9" s="99"/>
      <c r="H9" s="99"/>
      <c r="I9" s="110"/>
      <c r="J9" s="110"/>
      <c r="K9" s="111">
        <f t="shared" si="0"/>
        <v>0</v>
      </c>
    </row>
    <row r="10" spans="2:11" x14ac:dyDescent="0.25">
      <c r="B10" s="109" t="s">
        <v>50</v>
      </c>
      <c r="C10" s="110"/>
      <c r="D10" s="110"/>
      <c r="E10" s="110"/>
      <c r="F10" s="110"/>
      <c r="G10" s="99"/>
      <c r="H10" s="110">
        <v>49</v>
      </c>
      <c r="I10" s="110"/>
      <c r="J10" s="110"/>
      <c r="K10" s="111">
        <f t="shared" si="0"/>
        <v>49</v>
      </c>
    </row>
    <row r="11" spans="2:11" x14ac:dyDescent="0.25">
      <c r="B11" s="109" t="s">
        <v>55</v>
      </c>
      <c r="C11" s="110"/>
      <c r="D11" s="110">
        <v>0.32</v>
      </c>
      <c r="E11" s="110"/>
      <c r="F11" s="99"/>
      <c r="G11" s="99">
        <v>197.28</v>
      </c>
      <c r="H11" s="99">
        <v>12</v>
      </c>
      <c r="I11" s="99"/>
      <c r="J11" s="99"/>
      <c r="K11" s="111">
        <f t="shared" si="0"/>
        <v>209.6</v>
      </c>
    </row>
    <row r="12" spans="2:11" x14ac:dyDescent="0.25">
      <c r="B12" s="109" t="s">
        <v>102</v>
      </c>
      <c r="C12" s="110"/>
      <c r="D12" s="110"/>
      <c r="E12" s="110"/>
      <c r="F12" s="99"/>
      <c r="G12" s="99">
        <v>5.24</v>
      </c>
      <c r="H12" s="99"/>
      <c r="I12" s="110"/>
      <c r="J12" s="110"/>
      <c r="K12" s="111">
        <f t="shared" si="0"/>
        <v>5.24</v>
      </c>
    </row>
    <row r="13" spans="2:11" x14ac:dyDescent="0.25">
      <c r="B13" s="109" t="s">
        <v>60</v>
      </c>
      <c r="C13" s="99"/>
      <c r="D13" s="110"/>
      <c r="E13" s="99"/>
      <c r="F13" s="99"/>
      <c r="G13" s="99">
        <v>5</v>
      </c>
      <c r="H13" s="99">
        <v>49</v>
      </c>
      <c r="I13" s="99"/>
      <c r="J13" s="110"/>
      <c r="K13" s="111">
        <f t="shared" si="0"/>
        <v>54</v>
      </c>
    </row>
    <row r="14" spans="2:11" x14ac:dyDescent="0.25">
      <c r="B14" s="109" t="s">
        <v>61</v>
      </c>
      <c r="C14" s="99"/>
      <c r="D14" s="110"/>
      <c r="E14" s="99"/>
      <c r="F14" s="110"/>
      <c r="G14" s="99"/>
      <c r="H14" s="99"/>
      <c r="I14" s="99"/>
      <c r="J14" s="110"/>
      <c r="K14" s="111">
        <f t="shared" si="0"/>
        <v>0</v>
      </c>
    </row>
    <row r="15" spans="2:11" x14ac:dyDescent="0.25">
      <c r="B15" s="109" t="s">
        <v>62</v>
      </c>
      <c r="C15" s="112"/>
      <c r="D15" s="112"/>
      <c r="E15" s="112"/>
      <c r="F15" s="112"/>
      <c r="G15" s="112"/>
      <c r="H15" s="112"/>
      <c r="I15" s="112"/>
      <c r="J15" s="112"/>
      <c r="K15" s="111">
        <f t="shared" si="0"/>
        <v>0</v>
      </c>
    </row>
    <row r="16" spans="2:11" x14ac:dyDescent="0.25">
      <c r="B16" s="109" t="s">
        <v>66</v>
      </c>
      <c r="C16" s="113"/>
      <c r="D16" s="113"/>
      <c r="E16" s="113"/>
      <c r="F16" s="113"/>
      <c r="G16" s="113"/>
      <c r="H16" s="113"/>
      <c r="I16" s="114"/>
      <c r="J16" s="113"/>
      <c r="K16" s="111">
        <f t="shared" si="0"/>
        <v>0</v>
      </c>
    </row>
    <row r="17" spans="2:11" x14ac:dyDescent="0.25">
      <c r="B17" s="109" t="s">
        <v>103</v>
      </c>
      <c r="C17" s="113"/>
      <c r="D17" s="113"/>
      <c r="E17" s="113"/>
      <c r="F17" s="113">
        <v>7.7</v>
      </c>
      <c r="G17" s="113">
        <v>1.9</v>
      </c>
      <c r="H17" s="113"/>
      <c r="I17" s="113">
        <v>1242.3</v>
      </c>
      <c r="J17" s="113">
        <v>5.4</v>
      </c>
      <c r="K17" s="111">
        <f t="shared" si="0"/>
        <v>1257.3</v>
      </c>
    </row>
    <row r="18" spans="2:11" x14ac:dyDescent="0.25">
      <c r="B18" s="109" t="s">
        <v>68</v>
      </c>
      <c r="C18" s="113"/>
      <c r="D18" s="113"/>
      <c r="E18" s="113"/>
      <c r="F18" s="113"/>
      <c r="G18" s="113"/>
      <c r="H18" s="113"/>
      <c r="I18" s="113"/>
      <c r="J18" s="113"/>
      <c r="K18" s="111">
        <f t="shared" si="0"/>
        <v>0</v>
      </c>
    </row>
    <row r="19" spans="2:11" x14ac:dyDescent="0.25">
      <c r="B19" s="109" t="s">
        <v>69</v>
      </c>
      <c r="C19" s="113"/>
      <c r="D19" s="113"/>
      <c r="E19" s="113"/>
      <c r="F19" s="113"/>
      <c r="G19" s="113"/>
      <c r="H19" s="113"/>
      <c r="I19" s="113"/>
      <c r="J19" s="113"/>
      <c r="K19" s="111">
        <f t="shared" si="0"/>
        <v>0</v>
      </c>
    </row>
    <row r="20" spans="2:11" x14ac:dyDescent="0.25">
      <c r="B20" s="109" t="s">
        <v>70</v>
      </c>
      <c r="C20" s="113"/>
      <c r="D20" s="113"/>
      <c r="E20" s="113"/>
      <c r="F20" s="113"/>
      <c r="G20" s="113"/>
      <c r="H20" s="113"/>
      <c r="I20" s="113"/>
      <c r="J20" s="113"/>
      <c r="K20" s="111">
        <f t="shared" si="0"/>
        <v>0</v>
      </c>
    </row>
    <row r="21" spans="2:11" x14ac:dyDescent="0.25">
      <c r="B21" s="109" t="s">
        <v>72</v>
      </c>
      <c r="C21" s="113"/>
      <c r="D21" s="113"/>
      <c r="E21" s="113"/>
      <c r="F21" s="113"/>
      <c r="G21" s="113"/>
      <c r="H21" s="113"/>
      <c r="I21" s="113"/>
      <c r="J21" s="113"/>
      <c r="K21" s="111">
        <f t="shared" si="0"/>
        <v>0</v>
      </c>
    </row>
    <row r="22" spans="2:11" x14ac:dyDescent="0.25">
      <c r="B22" s="109" t="s">
        <v>73</v>
      </c>
      <c r="C22" s="113"/>
      <c r="D22" s="113"/>
      <c r="E22" s="113"/>
      <c r="F22" s="113"/>
      <c r="G22" s="113"/>
      <c r="H22" s="113"/>
      <c r="I22" s="113"/>
      <c r="J22" s="113"/>
      <c r="K22" s="111">
        <f t="shared" si="0"/>
        <v>0</v>
      </c>
    </row>
    <row r="23" spans="2:11" x14ac:dyDescent="0.25">
      <c r="B23" s="109" t="s">
        <v>76</v>
      </c>
      <c r="C23" s="113"/>
      <c r="D23" s="113"/>
      <c r="E23" s="113"/>
      <c r="F23" s="113"/>
      <c r="G23" s="113"/>
      <c r="H23" s="113"/>
      <c r="I23" s="113"/>
      <c r="J23" s="113"/>
      <c r="K23" s="111">
        <f t="shared" si="0"/>
        <v>0</v>
      </c>
    </row>
    <row r="24" spans="2:11" x14ac:dyDescent="0.25">
      <c r="B24" s="109" t="s">
        <v>77</v>
      </c>
      <c r="C24" s="113">
        <v>10</v>
      </c>
      <c r="D24" s="113"/>
      <c r="E24" s="113">
        <v>4.7</v>
      </c>
      <c r="F24" s="113">
        <v>332.9</v>
      </c>
      <c r="G24" s="113">
        <v>1.2</v>
      </c>
      <c r="H24" s="113"/>
      <c r="I24" s="113"/>
      <c r="J24" s="113"/>
      <c r="K24" s="111">
        <f t="shared" si="0"/>
        <v>348.79999999999995</v>
      </c>
    </row>
    <row r="25" spans="2:11" x14ac:dyDescent="0.25">
      <c r="B25" s="109" t="s">
        <v>78</v>
      </c>
      <c r="C25" s="113">
        <v>70</v>
      </c>
      <c r="D25" s="113"/>
      <c r="E25" s="113">
        <v>142.30000000000001</v>
      </c>
      <c r="F25" s="113">
        <v>39.1</v>
      </c>
      <c r="G25" s="113">
        <v>442.1</v>
      </c>
      <c r="H25" s="113">
        <v>268</v>
      </c>
      <c r="I25" s="113">
        <v>106</v>
      </c>
      <c r="J25" s="113"/>
      <c r="K25" s="111">
        <f t="shared" si="0"/>
        <v>1067.5</v>
      </c>
    </row>
    <row r="26" spans="2:11" x14ac:dyDescent="0.25">
      <c r="B26" s="109" t="s">
        <v>79</v>
      </c>
      <c r="C26" s="113"/>
      <c r="D26" s="113"/>
      <c r="E26" s="113">
        <v>2.5</v>
      </c>
      <c r="F26" s="113"/>
      <c r="G26" s="113">
        <v>62.9</v>
      </c>
      <c r="H26" s="113">
        <v>49</v>
      </c>
      <c r="I26" s="113"/>
      <c r="J26" s="113"/>
      <c r="K26" s="111">
        <f t="shared" si="0"/>
        <v>114.4</v>
      </c>
    </row>
  </sheetData>
  <mergeCells count="3">
    <mergeCell ref="B4:B5"/>
    <mergeCell ref="C4:J4"/>
    <mergeCell ref="K4:K5"/>
  </mergeCells>
  <hyperlinks>
    <hyperlink ref="K1" location="Indice!A1" display="Volver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1"/>
  <sheetViews>
    <sheetView workbookViewId="0">
      <selection activeCell="P33" sqref="P33"/>
    </sheetView>
  </sheetViews>
  <sheetFormatPr baseColWidth="10" defaultRowHeight="15" x14ac:dyDescent="0.25"/>
  <cols>
    <col min="1" max="1" width="3.7109375" style="36" customWidth="1"/>
    <col min="2" max="2" width="26.7109375" style="36" bestFit="1" customWidth="1"/>
    <col min="3" max="3" width="14.5703125" style="36" bestFit="1" customWidth="1"/>
    <col min="4" max="16384" width="11.42578125" style="36"/>
  </cols>
  <sheetData>
    <row r="1" spans="2:6" x14ac:dyDescent="0.25">
      <c r="B1" s="90" t="s">
        <v>110</v>
      </c>
      <c r="F1" s="91" t="s">
        <v>96</v>
      </c>
    </row>
    <row r="3" spans="2:6" x14ac:dyDescent="0.25">
      <c r="B3" s="108" t="s">
        <v>81</v>
      </c>
      <c r="C3" s="108" t="s">
        <v>82</v>
      </c>
    </row>
    <row r="4" spans="2:6" x14ac:dyDescent="0.25">
      <c r="B4" s="115" t="s">
        <v>111</v>
      </c>
      <c r="C4" s="116">
        <v>0.01</v>
      </c>
    </row>
    <row r="5" spans="2:6" x14ac:dyDescent="0.25">
      <c r="B5" s="115" t="s">
        <v>112</v>
      </c>
      <c r="C5" s="116">
        <v>9.4500000000000011</v>
      </c>
    </row>
    <row r="6" spans="2:6" x14ac:dyDescent="0.25">
      <c r="B6" s="115" t="s">
        <v>113</v>
      </c>
      <c r="C6" s="116">
        <v>145.39500000000001</v>
      </c>
    </row>
    <row r="7" spans="2:6" x14ac:dyDescent="0.25">
      <c r="B7" s="115" t="s">
        <v>114</v>
      </c>
      <c r="C7" s="116">
        <v>90.007000000000005</v>
      </c>
    </row>
    <row r="8" spans="2:6" x14ac:dyDescent="0.25">
      <c r="B8" s="115" t="s">
        <v>115</v>
      </c>
      <c r="C8" s="116">
        <v>0.72199999999999998</v>
      </c>
    </row>
    <row r="9" spans="2:6" x14ac:dyDescent="0.25">
      <c r="B9" s="115" t="s">
        <v>116</v>
      </c>
      <c r="C9" s="116">
        <v>2.7589999999999995</v>
      </c>
    </row>
    <row r="10" spans="2:6" x14ac:dyDescent="0.25">
      <c r="B10" s="115" t="s">
        <v>117</v>
      </c>
      <c r="C10" s="116">
        <v>11.399999999999999</v>
      </c>
    </row>
    <row r="11" spans="2:6" x14ac:dyDescent="0.25">
      <c r="B11" s="115" t="s">
        <v>118</v>
      </c>
      <c r="C11" s="116">
        <v>0.17699999999999999</v>
      </c>
    </row>
    <row r="12" spans="2:6" x14ac:dyDescent="0.25">
      <c r="B12" s="115" t="s">
        <v>119</v>
      </c>
      <c r="C12" s="116">
        <v>0.15</v>
      </c>
    </row>
    <row r="13" spans="2:6" x14ac:dyDescent="0.25">
      <c r="B13" s="115" t="s">
        <v>120</v>
      </c>
      <c r="C13" s="116">
        <v>28.803000000000001</v>
      </c>
    </row>
    <row r="14" spans="2:6" x14ac:dyDescent="0.25">
      <c r="B14" s="115" t="s">
        <v>121</v>
      </c>
      <c r="C14" s="116">
        <v>1.8140000000000001</v>
      </c>
    </row>
    <row r="15" spans="2:6" x14ac:dyDescent="0.25">
      <c r="B15" s="115" t="s">
        <v>122</v>
      </c>
      <c r="C15" s="116">
        <v>2.85</v>
      </c>
    </row>
    <row r="16" spans="2:6" x14ac:dyDescent="0.25">
      <c r="B16" s="115" t="s">
        <v>123</v>
      </c>
      <c r="C16" s="116">
        <v>32.65</v>
      </c>
    </row>
    <row r="17" spans="2:5" x14ac:dyDescent="0.25">
      <c r="B17" s="115" t="s">
        <v>124</v>
      </c>
      <c r="C17" s="116">
        <v>0.15</v>
      </c>
    </row>
    <row r="18" spans="2:5" x14ac:dyDescent="0.25">
      <c r="B18" s="115" t="s">
        <v>125</v>
      </c>
      <c r="C18" s="116">
        <v>27.109999999999996</v>
      </c>
    </row>
    <row r="19" spans="2:5" x14ac:dyDescent="0.25">
      <c r="B19" s="115" t="s">
        <v>126</v>
      </c>
      <c r="C19" s="116">
        <v>139.67000000000002</v>
      </c>
    </row>
    <row r="20" spans="2:5" x14ac:dyDescent="0.25">
      <c r="B20" s="115" t="s">
        <v>127</v>
      </c>
      <c r="C20" s="116">
        <v>0.44000000000000006</v>
      </c>
    </row>
    <row r="21" spans="2:5" x14ac:dyDescent="0.25">
      <c r="B21" s="115" t="s">
        <v>128</v>
      </c>
      <c r="C21" s="116">
        <v>6.8499999999999988</v>
      </c>
    </row>
    <row r="22" spans="2:5" x14ac:dyDescent="0.25">
      <c r="B22" s="115" t="s">
        <v>129</v>
      </c>
      <c r="C22" s="116">
        <v>0.15</v>
      </c>
    </row>
    <row r="23" spans="2:5" x14ac:dyDescent="0.25">
      <c r="B23" s="115" t="s">
        <v>130</v>
      </c>
      <c r="C23" s="116">
        <v>0.62</v>
      </c>
    </row>
    <row r="24" spans="2:5" x14ac:dyDescent="0.25">
      <c r="B24" s="115" t="s">
        <v>131</v>
      </c>
      <c r="C24" s="116">
        <v>11.179</v>
      </c>
    </row>
    <row r="25" spans="2:5" x14ac:dyDescent="0.25">
      <c r="B25" s="115" t="s">
        <v>132</v>
      </c>
      <c r="C25" s="116">
        <v>40.925000000000004</v>
      </c>
    </row>
    <row r="26" spans="2:5" x14ac:dyDescent="0.25">
      <c r="B26" s="115" t="s">
        <v>133</v>
      </c>
      <c r="C26" s="116">
        <v>4.5430000000000001</v>
      </c>
    </row>
    <row r="27" spans="2:5" x14ac:dyDescent="0.25">
      <c r="B27" s="115" t="s">
        <v>134</v>
      </c>
      <c r="C27" s="116">
        <v>0.69399999999999995</v>
      </c>
    </row>
    <row r="28" spans="2:5" x14ac:dyDescent="0.25">
      <c r="B28" s="115" t="s">
        <v>135</v>
      </c>
      <c r="C28" s="116">
        <v>32.576999999999984</v>
      </c>
    </row>
    <row r="29" spans="2:5" x14ac:dyDescent="0.25">
      <c r="B29" s="115" t="s">
        <v>136</v>
      </c>
      <c r="C29" s="116">
        <v>26.763000000000009</v>
      </c>
      <c r="E29" s="104"/>
    </row>
    <row r="30" spans="2:5" x14ac:dyDescent="0.25">
      <c r="B30" s="115" t="s">
        <v>137</v>
      </c>
      <c r="C30" s="116">
        <v>0.41300000000000003</v>
      </c>
    </row>
    <row r="31" spans="2:5" x14ac:dyDescent="0.25">
      <c r="B31" s="115" t="s">
        <v>138</v>
      </c>
      <c r="C31" s="116">
        <v>11.280999999999999</v>
      </c>
    </row>
    <row r="32" spans="2:5" x14ac:dyDescent="0.25">
      <c r="B32" s="115" t="s">
        <v>139</v>
      </c>
      <c r="C32" s="116">
        <v>16</v>
      </c>
    </row>
    <row r="33" spans="2:3" x14ac:dyDescent="0.25">
      <c r="B33" s="115" t="s">
        <v>140</v>
      </c>
      <c r="C33" s="116">
        <v>2.08</v>
      </c>
    </row>
    <row r="34" spans="2:3" x14ac:dyDescent="0.25">
      <c r="B34" s="115" t="s">
        <v>141</v>
      </c>
      <c r="C34" s="116">
        <v>99.480999999999995</v>
      </c>
    </row>
    <row r="35" spans="2:3" x14ac:dyDescent="0.25">
      <c r="B35" s="115" t="s">
        <v>142</v>
      </c>
      <c r="C35" s="116">
        <v>17.985999999999997</v>
      </c>
    </row>
    <row r="36" spans="2:3" x14ac:dyDescent="0.25">
      <c r="B36" s="115" t="s">
        <v>143</v>
      </c>
      <c r="C36" s="116">
        <v>97.921000000000021</v>
      </c>
    </row>
    <row r="37" spans="2:3" x14ac:dyDescent="0.25">
      <c r="B37" s="115" t="s">
        <v>144</v>
      </c>
      <c r="C37" s="116">
        <v>44.022000000000006</v>
      </c>
    </row>
    <row r="38" spans="2:3" x14ac:dyDescent="0.25">
      <c r="B38" s="115" t="s">
        <v>145</v>
      </c>
      <c r="C38" s="116">
        <v>3.907</v>
      </c>
    </row>
    <row r="39" spans="2:3" x14ac:dyDescent="0.25">
      <c r="B39" s="115" t="s">
        <v>146</v>
      </c>
      <c r="C39" s="116">
        <v>202.81400000000008</v>
      </c>
    </row>
    <row r="40" spans="2:3" x14ac:dyDescent="0.25">
      <c r="B40" s="115" t="s">
        <v>147</v>
      </c>
      <c r="C40" s="116">
        <v>6.98</v>
      </c>
    </row>
    <row r="41" spans="2:3" x14ac:dyDescent="0.25">
      <c r="B41" s="115" t="s">
        <v>148</v>
      </c>
      <c r="C41" s="116">
        <v>5.2769999999999992</v>
      </c>
    </row>
    <row r="42" spans="2:3" x14ac:dyDescent="0.25">
      <c r="B42" s="115" t="s">
        <v>149</v>
      </c>
      <c r="C42" s="116">
        <v>10.090000000000002</v>
      </c>
    </row>
    <row r="43" spans="2:3" x14ac:dyDescent="0.25">
      <c r="B43" s="115" t="s">
        <v>150</v>
      </c>
      <c r="C43" s="116">
        <v>1.9810000000000003</v>
      </c>
    </row>
    <row r="44" spans="2:3" x14ac:dyDescent="0.25">
      <c r="B44" s="115" t="s">
        <v>151</v>
      </c>
      <c r="C44" s="116">
        <v>5.0000000000000001E-3</v>
      </c>
    </row>
    <row r="45" spans="2:3" x14ac:dyDescent="0.25">
      <c r="B45" s="115" t="s">
        <v>152</v>
      </c>
      <c r="C45" s="116">
        <v>1.3959999999999999</v>
      </c>
    </row>
    <row r="46" spans="2:3" x14ac:dyDescent="0.25">
      <c r="B46" s="115" t="s">
        <v>153</v>
      </c>
      <c r="C46" s="116">
        <v>1.2999999999999999E-2</v>
      </c>
    </row>
    <row r="47" spans="2:3" x14ac:dyDescent="0.25">
      <c r="B47" s="115" t="s">
        <v>154</v>
      </c>
      <c r="C47" s="116">
        <v>1.7999999999999999E-2</v>
      </c>
    </row>
    <row r="48" spans="2:3" x14ac:dyDescent="0.25">
      <c r="B48" s="115" t="s">
        <v>155</v>
      </c>
      <c r="C48" s="116">
        <v>0.01</v>
      </c>
    </row>
    <row r="49" spans="2:3" x14ac:dyDescent="0.25">
      <c r="B49" s="115" t="s">
        <v>156</v>
      </c>
      <c r="C49" s="116">
        <v>54.112000000000002</v>
      </c>
    </row>
    <row r="50" spans="2:3" x14ac:dyDescent="0.25">
      <c r="B50" s="115" t="s">
        <v>157</v>
      </c>
      <c r="C50" s="116">
        <v>0.05</v>
      </c>
    </row>
    <row r="51" spans="2:3" x14ac:dyDescent="0.25">
      <c r="B51" s="115" t="s">
        <v>158</v>
      </c>
      <c r="C51" s="116">
        <v>3.2310000000000003</v>
      </c>
    </row>
  </sheetData>
  <hyperlinks>
    <hyperlink ref="F1" location="Indice!A1" display="Volve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9"/>
  <sheetViews>
    <sheetView workbookViewId="0">
      <selection activeCell="R24" sqref="R24"/>
    </sheetView>
  </sheetViews>
  <sheetFormatPr baseColWidth="10" defaultRowHeight="15" x14ac:dyDescent="0.25"/>
  <cols>
    <col min="1" max="1" width="3.28515625" style="36" customWidth="1"/>
    <col min="2" max="2" width="37.5703125" style="36" customWidth="1"/>
    <col min="3" max="3" width="14.5703125" style="36" bestFit="1" customWidth="1"/>
    <col min="4" max="16384" width="11.42578125" style="36"/>
  </cols>
  <sheetData>
    <row r="1" spans="2:7" x14ac:dyDescent="0.25">
      <c r="B1" s="90" t="s">
        <v>159</v>
      </c>
      <c r="G1" s="91" t="s">
        <v>96</v>
      </c>
    </row>
    <row r="4" spans="2:7" x14ac:dyDescent="0.25">
      <c r="B4" s="108" t="s">
        <v>81</v>
      </c>
      <c r="C4" s="108" t="s">
        <v>82</v>
      </c>
      <c r="D4" s="117"/>
    </row>
    <row r="5" spans="2:7" x14ac:dyDescent="0.25">
      <c r="B5" s="115" t="s">
        <v>160</v>
      </c>
      <c r="C5" s="116">
        <v>1</v>
      </c>
    </row>
    <row r="6" spans="2:7" x14ac:dyDescent="0.25">
      <c r="B6" s="115" t="s">
        <v>161</v>
      </c>
      <c r="C6" s="116">
        <v>0.8</v>
      </c>
      <c r="D6" s="117"/>
    </row>
    <row r="7" spans="2:7" x14ac:dyDescent="0.25">
      <c r="B7" s="115" t="s">
        <v>162</v>
      </c>
      <c r="C7" s="116">
        <v>155.6</v>
      </c>
      <c r="D7" s="117"/>
    </row>
    <row r="8" spans="2:7" x14ac:dyDescent="0.25">
      <c r="B8" s="115" t="s">
        <v>163</v>
      </c>
      <c r="C8" s="116">
        <v>17</v>
      </c>
    </row>
    <row r="9" spans="2:7" x14ac:dyDescent="0.25">
      <c r="B9" s="115" t="s">
        <v>164</v>
      </c>
      <c r="C9" s="116">
        <v>19.2</v>
      </c>
    </row>
    <row r="10" spans="2:7" x14ac:dyDescent="0.25">
      <c r="B10" s="115" t="s">
        <v>165</v>
      </c>
      <c r="C10" s="116">
        <v>19</v>
      </c>
    </row>
    <row r="11" spans="2:7" x14ac:dyDescent="0.25">
      <c r="B11" s="115" t="s">
        <v>166</v>
      </c>
      <c r="C11" s="116">
        <v>8.9</v>
      </c>
    </row>
    <row r="12" spans="2:7" x14ac:dyDescent="0.25">
      <c r="B12" s="115" t="s">
        <v>167</v>
      </c>
      <c r="C12" s="116">
        <v>125.7</v>
      </c>
    </row>
    <row r="13" spans="2:7" x14ac:dyDescent="0.25">
      <c r="B13" s="115" t="s">
        <v>168</v>
      </c>
      <c r="C13" s="116">
        <v>8.1999999999999993</v>
      </c>
    </row>
    <row r="14" spans="2:7" x14ac:dyDescent="0.25">
      <c r="B14" s="115" t="s">
        <v>169</v>
      </c>
      <c r="C14" s="116">
        <v>28.5</v>
      </c>
    </row>
    <row r="15" spans="2:7" x14ac:dyDescent="0.25">
      <c r="B15" s="115" t="s">
        <v>170</v>
      </c>
      <c r="C15" s="116">
        <v>24</v>
      </c>
    </row>
    <row r="16" spans="2:7" x14ac:dyDescent="0.25">
      <c r="B16" s="115" t="s">
        <v>171</v>
      </c>
      <c r="C16" s="116">
        <v>1</v>
      </c>
    </row>
    <row r="17" spans="2:3" x14ac:dyDescent="0.25">
      <c r="B17" s="115" t="s">
        <v>172</v>
      </c>
      <c r="C17" s="116">
        <v>76</v>
      </c>
    </row>
    <row r="18" spans="2:3" x14ac:dyDescent="0.25">
      <c r="B18" s="115" t="s">
        <v>173</v>
      </c>
      <c r="C18" s="116">
        <v>1</v>
      </c>
    </row>
    <row r="19" spans="2:3" x14ac:dyDescent="0.25">
      <c r="B19" s="115" t="s">
        <v>174</v>
      </c>
      <c r="C19" s="116">
        <v>11.45</v>
      </c>
    </row>
    <row r="20" spans="2:3" x14ac:dyDescent="0.25">
      <c r="B20" s="115" t="s">
        <v>175</v>
      </c>
      <c r="C20" s="116">
        <v>150.5</v>
      </c>
    </row>
    <row r="21" spans="2:3" x14ac:dyDescent="0.25">
      <c r="B21" s="115" t="s">
        <v>176</v>
      </c>
      <c r="C21" s="116">
        <v>123.2</v>
      </c>
    </row>
    <row r="22" spans="2:3" x14ac:dyDescent="0.25">
      <c r="B22" s="115" t="s">
        <v>177</v>
      </c>
      <c r="C22" s="116">
        <v>33.9</v>
      </c>
    </row>
    <row r="23" spans="2:3" x14ac:dyDescent="0.25">
      <c r="B23" s="115" t="s">
        <v>178</v>
      </c>
      <c r="C23" s="116">
        <v>32.15</v>
      </c>
    </row>
    <row r="24" spans="2:3" x14ac:dyDescent="0.25">
      <c r="B24" s="115" t="s">
        <v>179</v>
      </c>
      <c r="C24" s="116">
        <v>181.55</v>
      </c>
    </row>
    <row r="25" spans="2:3" x14ac:dyDescent="0.25">
      <c r="B25" s="115" t="s">
        <v>180</v>
      </c>
      <c r="C25" s="116">
        <v>10</v>
      </c>
    </row>
    <row r="26" spans="2:3" x14ac:dyDescent="0.25">
      <c r="B26" s="115" t="s">
        <v>181</v>
      </c>
      <c r="C26" s="116">
        <v>28.3</v>
      </c>
    </row>
    <row r="27" spans="2:3" x14ac:dyDescent="0.25">
      <c r="B27" s="115" t="s">
        <v>182</v>
      </c>
      <c r="C27" s="116">
        <v>10.55</v>
      </c>
    </row>
    <row r="28" spans="2:3" x14ac:dyDescent="0.25">
      <c r="C28" s="118"/>
    </row>
    <row r="29" spans="2:3" x14ac:dyDescent="0.25">
      <c r="C29" s="118"/>
    </row>
    <row r="30" spans="2:3" x14ac:dyDescent="0.25">
      <c r="C30" s="118"/>
    </row>
    <row r="31" spans="2:3" x14ac:dyDescent="0.25">
      <c r="C31" s="118"/>
    </row>
    <row r="32" spans="2:3" x14ac:dyDescent="0.25">
      <c r="C32" s="118"/>
    </row>
    <row r="33" spans="3:3" x14ac:dyDescent="0.25">
      <c r="C33" s="118"/>
    </row>
    <row r="34" spans="3:3" x14ac:dyDescent="0.25">
      <c r="C34" s="118"/>
    </row>
    <row r="35" spans="3:3" x14ac:dyDescent="0.25">
      <c r="C35" s="118"/>
    </row>
    <row r="36" spans="3:3" x14ac:dyDescent="0.25">
      <c r="C36" s="118"/>
    </row>
    <row r="37" spans="3:3" x14ac:dyDescent="0.25">
      <c r="C37" s="118"/>
    </row>
    <row r="38" spans="3:3" x14ac:dyDescent="0.25">
      <c r="C38" s="118"/>
    </row>
    <row r="39" spans="3:3" x14ac:dyDescent="0.25">
      <c r="C39" s="118"/>
    </row>
    <row r="40" spans="3:3" x14ac:dyDescent="0.25">
      <c r="C40" s="118"/>
    </row>
    <row r="41" spans="3:3" x14ac:dyDescent="0.25">
      <c r="C41" s="118"/>
    </row>
    <row r="42" spans="3:3" x14ac:dyDescent="0.25">
      <c r="C42" s="118"/>
    </row>
    <row r="43" spans="3:3" x14ac:dyDescent="0.25">
      <c r="C43" s="118"/>
    </row>
    <row r="44" spans="3:3" x14ac:dyDescent="0.25">
      <c r="C44" s="118"/>
    </row>
    <row r="45" spans="3:3" x14ac:dyDescent="0.25">
      <c r="C45" s="118"/>
    </row>
    <row r="46" spans="3:3" x14ac:dyDescent="0.25">
      <c r="C46" s="118"/>
    </row>
    <row r="47" spans="3:3" x14ac:dyDescent="0.25">
      <c r="C47" s="118"/>
    </row>
    <row r="48" spans="3:3" x14ac:dyDescent="0.25">
      <c r="C48" s="118"/>
    </row>
    <row r="49" spans="3:3" x14ac:dyDescent="0.25">
      <c r="C49" s="118"/>
    </row>
    <row r="50" spans="3:3" x14ac:dyDescent="0.25">
      <c r="C50" s="118"/>
    </row>
    <row r="51" spans="3:3" x14ac:dyDescent="0.25">
      <c r="C51" s="118"/>
    </row>
    <row r="52" spans="3:3" x14ac:dyDescent="0.25">
      <c r="C52" s="118"/>
    </row>
    <row r="53" spans="3:3" x14ac:dyDescent="0.25">
      <c r="C53" s="118"/>
    </row>
    <row r="54" spans="3:3" x14ac:dyDescent="0.25">
      <c r="C54" s="118"/>
    </row>
    <row r="55" spans="3:3" x14ac:dyDescent="0.25">
      <c r="C55" s="118"/>
    </row>
    <row r="56" spans="3:3" x14ac:dyDescent="0.25">
      <c r="C56" s="118"/>
    </row>
    <row r="57" spans="3:3" x14ac:dyDescent="0.25">
      <c r="C57" s="118"/>
    </row>
    <row r="58" spans="3:3" x14ac:dyDescent="0.25">
      <c r="C58" s="118"/>
    </row>
    <row r="59" spans="3:3" x14ac:dyDescent="0.25">
      <c r="C59" s="118"/>
    </row>
    <row r="60" spans="3:3" x14ac:dyDescent="0.25">
      <c r="C60" s="118"/>
    </row>
    <row r="61" spans="3:3" x14ac:dyDescent="0.25">
      <c r="C61" s="118"/>
    </row>
    <row r="62" spans="3:3" x14ac:dyDescent="0.25">
      <c r="C62" s="118"/>
    </row>
    <row r="63" spans="3:3" x14ac:dyDescent="0.25">
      <c r="C63" s="118"/>
    </row>
    <row r="64" spans="3:3" x14ac:dyDescent="0.25">
      <c r="C64" s="118"/>
    </row>
    <row r="65" spans="3:3" x14ac:dyDescent="0.25">
      <c r="C65" s="118"/>
    </row>
    <row r="66" spans="3:3" x14ac:dyDescent="0.25">
      <c r="C66" s="118"/>
    </row>
    <row r="67" spans="3:3" x14ac:dyDescent="0.25">
      <c r="C67" s="118"/>
    </row>
    <row r="68" spans="3:3" x14ac:dyDescent="0.25">
      <c r="C68" s="118"/>
    </row>
    <row r="69" spans="3:3" x14ac:dyDescent="0.25">
      <c r="C69" s="118"/>
    </row>
    <row r="70" spans="3:3" x14ac:dyDescent="0.25">
      <c r="C70" s="118"/>
    </row>
    <row r="71" spans="3:3" x14ac:dyDescent="0.25">
      <c r="C71" s="118"/>
    </row>
    <row r="72" spans="3:3" x14ac:dyDescent="0.25">
      <c r="C72" s="118"/>
    </row>
    <row r="73" spans="3:3" x14ac:dyDescent="0.25">
      <c r="C73" s="118"/>
    </row>
    <row r="74" spans="3:3" x14ac:dyDescent="0.25">
      <c r="C74" s="118"/>
    </row>
    <row r="75" spans="3:3" x14ac:dyDescent="0.25">
      <c r="C75" s="118"/>
    </row>
    <row r="76" spans="3:3" x14ac:dyDescent="0.25">
      <c r="C76" s="118"/>
    </row>
    <row r="77" spans="3:3" x14ac:dyDescent="0.25">
      <c r="C77" s="118"/>
    </row>
    <row r="78" spans="3:3" x14ac:dyDescent="0.25">
      <c r="C78" s="118"/>
    </row>
    <row r="79" spans="3:3" x14ac:dyDescent="0.25">
      <c r="C79" s="118"/>
    </row>
    <row r="80" spans="3:3" x14ac:dyDescent="0.25">
      <c r="C80" s="118"/>
    </row>
    <row r="81" spans="3:3" x14ac:dyDescent="0.25">
      <c r="C81" s="118"/>
    </row>
    <row r="82" spans="3:3" x14ac:dyDescent="0.25">
      <c r="C82" s="118"/>
    </row>
    <row r="83" spans="3:3" x14ac:dyDescent="0.25">
      <c r="C83" s="118"/>
    </row>
    <row r="84" spans="3:3" x14ac:dyDescent="0.25">
      <c r="C84" s="118"/>
    </row>
    <row r="85" spans="3:3" x14ac:dyDescent="0.25">
      <c r="C85" s="118"/>
    </row>
    <row r="86" spans="3:3" x14ac:dyDescent="0.25">
      <c r="C86" s="118"/>
    </row>
    <row r="87" spans="3:3" x14ac:dyDescent="0.25">
      <c r="C87" s="118"/>
    </row>
    <row r="88" spans="3:3" x14ac:dyDescent="0.25">
      <c r="C88" s="118"/>
    </row>
    <row r="89" spans="3:3" x14ac:dyDescent="0.25">
      <c r="C89" s="118"/>
    </row>
  </sheetData>
  <hyperlinks>
    <hyperlink ref="G1" location="Indice!A1" display="Volve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topLeftCell="A4" zoomScale="140" zoomScaleNormal="140" workbookViewId="0">
      <selection activeCell="E14" sqref="E14"/>
    </sheetView>
  </sheetViews>
  <sheetFormatPr baseColWidth="10" defaultRowHeight="15" x14ac:dyDescent="0.25"/>
  <cols>
    <col min="2" max="2" width="22.42578125" customWidth="1"/>
    <col min="3" max="3" width="16.28515625" customWidth="1"/>
    <col min="4" max="4" width="15.42578125" customWidth="1"/>
  </cols>
  <sheetData>
    <row r="2" spans="2:4" s="8" customFormat="1" x14ac:dyDescent="0.25"/>
    <row r="4" spans="2:4" ht="15.75" thickBot="1" x14ac:dyDescent="0.3"/>
    <row r="5" spans="2:4" ht="26.25" customHeight="1" thickBot="1" x14ac:dyDescent="0.3">
      <c r="B5" s="84" t="s">
        <v>27</v>
      </c>
      <c r="C5" s="82" t="s">
        <v>35</v>
      </c>
      <c r="D5" s="83"/>
    </row>
    <row r="6" spans="2:4" s="8" customFormat="1" ht="26.25" customHeight="1" thickBot="1" x14ac:dyDescent="0.3">
      <c r="B6" s="85"/>
      <c r="C6" s="13" t="s">
        <v>38</v>
      </c>
      <c r="D6" s="14" t="s">
        <v>39</v>
      </c>
    </row>
    <row r="7" spans="2:4" s="8" customFormat="1" ht="26.25" customHeight="1" x14ac:dyDescent="0.25">
      <c r="B7" s="15" t="s">
        <v>40</v>
      </c>
      <c r="C7" s="22">
        <v>0</v>
      </c>
      <c r="D7" s="1">
        <v>12.454000000000001</v>
      </c>
    </row>
    <row r="8" spans="2:4" s="8" customFormat="1" ht="26.25" customHeight="1" x14ac:dyDescent="0.25">
      <c r="B8" s="3" t="s">
        <v>41</v>
      </c>
      <c r="C8" s="24">
        <v>0</v>
      </c>
      <c r="D8" s="5">
        <v>0.54500000000000004</v>
      </c>
    </row>
    <row r="9" spans="2:4" s="36" customFormat="1" ht="26.25" customHeight="1" x14ac:dyDescent="0.25">
      <c r="B9" s="3" t="s">
        <v>43</v>
      </c>
      <c r="C9" s="24">
        <v>0</v>
      </c>
      <c r="D9" s="5">
        <v>16.25</v>
      </c>
    </row>
    <row r="10" spans="2:4" s="8" customFormat="1" ht="26.25" customHeight="1" x14ac:dyDescent="0.25">
      <c r="B10" s="3" t="s">
        <v>42</v>
      </c>
      <c r="C10" s="24">
        <v>0</v>
      </c>
      <c r="D10" s="5">
        <v>633</v>
      </c>
    </row>
    <row r="11" spans="2:4" ht="26.25" customHeight="1" x14ac:dyDescent="0.25">
      <c r="B11" s="3" t="s">
        <v>34</v>
      </c>
      <c r="C11" s="5">
        <v>80</v>
      </c>
      <c r="D11" s="5">
        <v>393</v>
      </c>
    </row>
    <row r="12" spans="2:4" ht="26.25" customHeight="1" x14ac:dyDescent="0.25">
      <c r="B12" s="3" t="s">
        <v>28</v>
      </c>
      <c r="C12" s="5">
        <v>179.4</v>
      </c>
      <c r="D12" s="5">
        <v>3175</v>
      </c>
    </row>
    <row r="13" spans="2:4" s="8" customFormat="1" ht="26.25" customHeight="1" x14ac:dyDescent="0.25">
      <c r="B13" s="3" t="s">
        <v>33</v>
      </c>
      <c r="C13" s="5">
        <v>250.3</v>
      </c>
      <c r="D13" s="5">
        <v>1723</v>
      </c>
    </row>
    <row r="14" spans="2:4" ht="26.25" customHeight="1" x14ac:dyDescent="0.25">
      <c r="B14" s="3" t="s">
        <v>29</v>
      </c>
      <c r="C14" s="5">
        <v>380</v>
      </c>
      <c r="D14" s="5">
        <v>2145</v>
      </c>
    </row>
    <row r="15" spans="2:4" ht="26.25" customHeight="1" x14ac:dyDescent="0.25">
      <c r="B15" s="3" t="s">
        <v>30</v>
      </c>
      <c r="C15" s="7">
        <v>971</v>
      </c>
      <c r="D15" s="5">
        <v>316.5</v>
      </c>
    </row>
    <row r="16" spans="2:4" ht="26.25" customHeight="1" x14ac:dyDescent="0.25">
      <c r="B16" s="3" t="s">
        <v>31</v>
      </c>
      <c r="C16" s="7">
        <v>719</v>
      </c>
      <c r="D16" s="5">
        <v>0</v>
      </c>
    </row>
    <row r="17" spans="2:4" ht="26.25" customHeight="1" x14ac:dyDescent="0.25">
      <c r="B17" s="3" t="s">
        <v>32</v>
      </c>
      <c r="C17" s="7">
        <v>1407</v>
      </c>
      <c r="D17" s="5">
        <v>18</v>
      </c>
    </row>
    <row r="18" spans="2:4" ht="28.5" customHeight="1" thickBot="1" x14ac:dyDescent="0.3">
      <c r="B18" s="16" t="s">
        <v>36</v>
      </c>
      <c r="C18" s="6">
        <v>5.04</v>
      </c>
      <c r="D18" s="17">
        <v>0</v>
      </c>
    </row>
    <row r="19" spans="2:4" ht="28.5" customHeight="1" thickBot="1" x14ac:dyDescent="0.3">
      <c r="B19" s="18" t="s">
        <v>37</v>
      </c>
      <c r="C19" s="4">
        <f>SUM(C11:C18)</f>
        <v>3991.74</v>
      </c>
      <c r="D19" s="33">
        <f>SUM(D7:D18)</f>
        <v>8432.7489999999998</v>
      </c>
    </row>
  </sheetData>
  <mergeCells count="2">
    <mergeCell ref="C5:D5"/>
    <mergeCell ref="B5:B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O43"/>
  <sheetViews>
    <sheetView topLeftCell="G7" workbookViewId="0">
      <selection activeCell="U30" sqref="U30"/>
    </sheetView>
  </sheetViews>
  <sheetFormatPr baseColWidth="10" defaultRowHeight="15" x14ac:dyDescent="0.25"/>
  <sheetData>
    <row r="5" spans="2:15" ht="15.75" thickBot="1" x14ac:dyDescent="0.3"/>
    <row r="6" spans="2:15" ht="30.75" customHeight="1" thickBot="1" x14ac:dyDescent="0.3">
      <c r="B6" s="34" t="s">
        <v>25</v>
      </c>
      <c r="C6" s="20" t="s">
        <v>9</v>
      </c>
      <c r="D6" s="20" t="s">
        <v>10</v>
      </c>
      <c r="E6" s="20" t="s">
        <v>11</v>
      </c>
      <c r="F6" s="20" t="s">
        <v>12</v>
      </c>
      <c r="G6" s="20" t="s">
        <v>13</v>
      </c>
      <c r="H6" s="20" t="s">
        <v>14</v>
      </c>
      <c r="I6" s="20" t="s">
        <v>15</v>
      </c>
      <c r="J6" s="20" t="s">
        <v>16</v>
      </c>
      <c r="K6" s="20" t="s">
        <v>17</v>
      </c>
      <c r="L6" s="41" t="s">
        <v>18</v>
      </c>
      <c r="M6" s="41" t="s">
        <v>19</v>
      </c>
      <c r="N6" s="41" t="s">
        <v>20</v>
      </c>
      <c r="O6" s="31" t="s">
        <v>21</v>
      </c>
    </row>
    <row r="7" spans="2:15" x14ac:dyDescent="0.25">
      <c r="B7" s="25" t="s">
        <v>44</v>
      </c>
      <c r="C7" s="46">
        <v>0</v>
      </c>
      <c r="D7" s="43">
        <v>0</v>
      </c>
      <c r="E7" s="46">
        <v>0</v>
      </c>
      <c r="F7" s="43">
        <v>0</v>
      </c>
      <c r="G7" s="46">
        <v>0</v>
      </c>
      <c r="H7" s="43">
        <v>0</v>
      </c>
      <c r="I7" s="46">
        <v>0</v>
      </c>
      <c r="J7" s="43">
        <v>0</v>
      </c>
      <c r="K7" s="49">
        <v>0</v>
      </c>
      <c r="L7" s="44">
        <v>0</v>
      </c>
      <c r="M7" s="47">
        <v>0</v>
      </c>
      <c r="N7" s="44">
        <v>0</v>
      </c>
      <c r="O7" s="47">
        <v>0</v>
      </c>
    </row>
    <row r="8" spans="2:15" x14ac:dyDescent="0.25">
      <c r="B8" s="25" t="s">
        <v>45</v>
      </c>
      <c r="C8" s="46">
        <v>0</v>
      </c>
      <c r="D8" s="43">
        <v>3.8</v>
      </c>
      <c r="E8" s="46">
        <v>0</v>
      </c>
      <c r="F8" s="43">
        <v>0</v>
      </c>
      <c r="G8" s="46">
        <v>0</v>
      </c>
      <c r="H8" s="43">
        <v>1</v>
      </c>
      <c r="I8" s="46">
        <v>0</v>
      </c>
      <c r="J8" s="43">
        <v>0</v>
      </c>
      <c r="K8" s="49">
        <v>0</v>
      </c>
      <c r="L8" s="44">
        <v>0</v>
      </c>
      <c r="M8" s="47">
        <v>0</v>
      </c>
      <c r="N8" s="44">
        <v>0</v>
      </c>
      <c r="O8" s="47">
        <v>0</v>
      </c>
    </row>
    <row r="9" spans="2:15" x14ac:dyDescent="0.25">
      <c r="B9" s="25" t="s">
        <v>46</v>
      </c>
      <c r="C9" s="46">
        <v>1</v>
      </c>
      <c r="D9" s="43">
        <v>0</v>
      </c>
      <c r="E9" s="46">
        <v>0</v>
      </c>
      <c r="F9" s="43">
        <v>2.7</v>
      </c>
      <c r="G9" s="46">
        <v>0</v>
      </c>
      <c r="H9" s="43">
        <v>8.8000000000000007</v>
      </c>
      <c r="I9" s="46">
        <v>0</v>
      </c>
      <c r="J9" s="43">
        <v>0</v>
      </c>
      <c r="K9" s="49">
        <v>0</v>
      </c>
      <c r="L9" s="44">
        <v>0</v>
      </c>
      <c r="M9" s="47">
        <v>0</v>
      </c>
      <c r="N9" s="44">
        <v>0</v>
      </c>
      <c r="O9" s="47">
        <v>0</v>
      </c>
    </row>
    <row r="10" spans="2:15" x14ac:dyDescent="0.25">
      <c r="B10" s="25" t="s">
        <v>47</v>
      </c>
      <c r="C10" s="46">
        <v>693.84</v>
      </c>
      <c r="D10" s="43">
        <v>0</v>
      </c>
      <c r="E10" s="46">
        <v>498.2</v>
      </c>
      <c r="F10" s="43">
        <v>38</v>
      </c>
      <c r="G10" s="46">
        <v>76</v>
      </c>
      <c r="H10" s="43">
        <v>223</v>
      </c>
      <c r="I10" s="46">
        <v>351</v>
      </c>
      <c r="J10" s="43">
        <v>357.3</v>
      </c>
      <c r="K10" s="49">
        <v>231.3</v>
      </c>
      <c r="L10" s="45">
        <v>367.3</v>
      </c>
      <c r="M10" s="47">
        <v>352</v>
      </c>
      <c r="N10" s="44">
        <v>192</v>
      </c>
      <c r="O10" s="47">
        <v>27</v>
      </c>
    </row>
    <row r="11" spans="2:15" x14ac:dyDescent="0.25">
      <c r="B11" s="25" t="s">
        <v>48</v>
      </c>
      <c r="C11" s="46">
        <v>0</v>
      </c>
      <c r="D11" s="43">
        <v>0</v>
      </c>
      <c r="E11" s="46">
        <v>0</v>
      </c>
      <c r="F11" s="43">
        <v>0</v>
      </c>
      <c r="G11" s="46">
        <v>0</v>
      </c>
      <c r="H11" s="43">
        <v>0</v>
      </c>
      <c r="I11" s="46">
        <v>2</v>
      </c>
      <c r="J11" s="43">
        <v>0</v>
      </c>
      <c r="K11" s="49">
        <v>0</v>
      </c>
      <c r="L11" s="44">
        <v>0</v>
      </c>
      <c r="M11" s="47">
        <v>0</v>
      </c>
      <c r="N11" s="44">
        <v>0</v>
      </c>
      <c r="O11" s="47">
        <v>0</v>
      </c>
    </row>
    <row r="12" spans="2:15" x14ac:dyDescent="0.25">
      <c r="B12" s="25" t="s">
        <v>49</v>
      </c>
      <c r="C12" s="46">
        <v>0</v>
      </c>
      <c r="D12" s="43">
        <v>0</v>
      </c>
      <c r="E12" s="46">
        <v>0</v>
      </c>
      <c r="F12" s="43">
        <v>0</v>
      </c>
      <c r="G12" s="46">
        <v>0</v>
      </c>
      <c r="H12" s="43">
        <v>0</v>
      </c>
      <c r="I12" s="46">
        <v>5</v>
      </c>
      <c r="J12" s="43">
        <v>0</v>
      </c>
      <c r="K12" s="49">
        <v>0</v>
      </c>
      <c r="L12" s="44">
        <v>0</v>
      </c>
      <c r="M12" s="47">
        <v>0</v>
      </c>
      <c r="N12" s="44">
        <v>0</v>
      </c>
      <c r="O12" s="47">
        <v>0</v>
      </c>
    </row>
    <row r="13" spans="2:15" x14ac:dyDescent="0.25">
      <c r="B13" s="25" t="s">
        <v>50</v>
      </c>
      <c r="C13" s="46">
        <v>0</v>
      </c>
      <c r="D13" s="43">
        <v>0</v>
      </c>
      <c r="E13" s="46">
        <v>0</v>
      </c>
      <c r="F13" s="43">
        <v>0</v>
      </c>
      <c r="G13" s="46">
        <v>0</v>
      </c>
      <c r="H13" s="43">
        <v>0</v>
      </c>
      <c r="I13" s="46">
        <v>5</v>
      </c>
      <c r="J13" s="43">
        <v>0</v>
      </c>
      <c r="K13" s="49">
        <v>0</v>
      </c>
      <c r="L13" s="44">
        <v>0</v>
      </c>
      <c r="M13" s="47">
        <v>0</v>
      </c>
      <c r="N13" s="44">
        <v>0</v>
      </c>
      <c r="O13" s="47">
        <v>0</v>
      </c>
    </row>
    <row r="14" spans="2:15" x14ac:dyDescent="0.25">
      <c r="B14" s="25" t="s">
        <v>51</v>
      </c>
      <c r="C14" s="46">
        <v>65</v>
      </c>
      <c r="D14" s="43">
        <v>0</v>
      </c>
      <c r="E14" s="46">
        <v>36</v>
      </c>
      <c r="F14" s="43">
        <v>0</v>
      </c>
      <c r="G14" s="46">
        <v>0</v>
      </c>
      <c r="H14" s="43">
        <v>0</v>
      </c>
      <c r="I14" s="46">
        <v>0</v>
      </c>
      <c r="J14" s="43">
        <v>0</v>
      </c>
      <c r="K14" s="49">
        <v>0</v>
      </c>
      <c r="L14" s="44">
        <v>0</v>
      </c>
      <c r="M14" s="47">
        <v>0</v>
      </c>
      <c r="N14" s="44">
        <v>0</v>
      </c>
      <c r="O14" s="47">
        <v>0</v>
      </c>
    </row>
    <row r="15" spans="2:15" x14ac:dyDescent="0.25">
      <c r="B15" s="25" t="s">
        <v>52</v>
      </c>
      <c r="C15" s="46">
        <v>0</v>
      </c>
      <c r="D15" s="43">
        <v>0</v>
      </c>
      <c r="E15" s="46">
        <v>0</v>
      </c>
      <c r="F15" s="43">
        <v>12</v>
      </c>
      <c r="G15" s="46">
        <v>0</v>
      </c>
      <c r="H15" s="43">
        <v>0</v>
      </c>
      <c r="I15" s="46">
        <v>0</v>
      </c>
      <c r="J15" s="43">
        <v>0</v>
      </c>
      <c r="K15" s="49">
        <v>0</v>
      </c>
      <c r="L15" s="44">
        <v>0</v>
      </c>
      <c r="M15" s="47">
        <v>0</v>
      </c>
      <c r="N15" s="44">
        <v>0</v>
      </c>
      <c r="O15" s="47">
        <v>0</v>
      </c>
    </row>
    <row r="16" spans="2:15" x14ac:dyDescent="0.25">
      <c r="B16" s="25" t="s">
        <v>53</v>
      </c>
      <c r="C16" s="47"/>
      <c r="D16" s="44"/>
      <c r="E16" s="47"/>
      <c r="F16" s="44"/>
      <c r="G16" s="47"/>
      <c r="H16" s="44"/>
      <c r="I16" s="47"/>
      <c r="J16" s="44"/>
      <c r="K16" s="49"/>
      <c r="L16" s="44"/>
      <c r="M16" s="47">
        <v>5.7</v>
      </c>
      <c r="N16" s="44"/>
      <c r="O16" s="47"/>
    </row>
    <row r="17" spans="2:15" x14ac:dyDescent="0.25">
      <c r="B17" s="25" t="s">
        <v>54</v>
      </c>
      <c r="C17" s="46">
        <v>1</v>
      </c>
      <c r="D17" s="43">
        <v>0</v>
      </c>
      <c r="E17" s="46">
        <v>0</v>
      </c>
      <c r="F17" s="43">
        <v>0</v>
      </c>
      <c r="G17" s="46">
        <v>0</v>
      </c>
      <c r="H17" s="43">
        <v>0</v>
      </c>
      <c r="I17" s="46">
        <v>0</v>
      </c>
      <c r="J17" s="43">
        <v>0</v>
      </c>
      <c r="K17" s="49">
        <v>0</v>
      </c>
      <c r="L17" s="44">
        <v>0</v>
      </c>
      <c r="M17" s="47">
        <v>0</v>
      </c>
      <c r="N17" s="44">
        <v>0</v>
      </c>
      <c r="O17" s="47">
        <v>0</v>
      </c>
    </row>
    <row r="18" spans="2:15" x14ac:dyDescent="0.25">
      <c r="B18" s="25" t="s">
        <v>55</v>
      </c>
      <c r="C18" s="46">
        <v>5.8</v>
      </c>
      <c r="D18" s="43">
        <v>0</v>
      </c>
      <c r="E18" s="46">
        <v>9</v>
      </c>
      <c r="F18" s="43">
        <v>0</v>
      </c>
      <c r="G18" s="46">
        <v>4.5</v>
      </c>
      <c r="H18" s="43">
        <v>10</v>
      </c>
      <c r="I18" s="46">
        <v>0</v>
      </c>
      <c r="J18" s="43">
        <v>0</v>
      </c>
      <c r="K18" s="49">
        <v>0</v>
      </c>
      <c r="L18" s="45">
        <v>13.5</v>
      </c>
      <c r="M18" s="47">
        <v>0</v>
      </c>
      <c r="N18" s="44">
        <v>0</v>
      </c>
      <c r="O18" s="47">
        <v>0</v>
      </c>
    </row>
    <row r="19" spans="2:15" x14ac:dyDescent="0.25">
      <c r="B19" s="25" t="s">
        <v>56</v>
      </c>
      <c r="C19" s="46">
        <v>0</v>
      </c>
      <c r="D19" s="43">
        <v>4.2</v>
      </c>
      <c r="E19" s="46">
        <v>0</v>
      </c>
      <c r="F19" s="43">
        <v>0</v>
      </c>
      <c r="G19" s="46">
        <v>0</v>
      </c>
      <c r="H19" s="43">
        <v>0</v>
      </c>
      <c r="I19" s="46">
        <v>0</v>
      </c>
      <c r="J19" s="43">
        <v>0</v>
      </c>
      <c r="K19" s="49">
        <v>0</v>
      </c>
      <c r="L19" s="44">
        <v>0</v>
      </c>
      <c r="M19" s="47">
        <v>0</v>
      </c>
      <c r="N19" s="44">
        <v>0</v>
      </c>
      <c r="O19" s="47">
        <v>0</v>
      </c>
    </row>
    <row r="20" spans="2:15" x14ac:dyDescent="0.25">
      <c r="B20" s="25" t="s">
        <v>57</v>
      </c>
      <c r="C20" s="46">
        <v>0</v>
      </c>
      <c r="D20" s="43">
        <v>1.5</v>
      </c>
      <c r="E20" s="46">
        <v>0</v>
      </c>
      <c r="F20" s="43">
        <v>0</v>
      </c>
      <c r="G20" s="46">
        <v>0</v>
      </c>
      <c r="H20" s="43">
        <v>2.2999999999999998</v>
      </c>
      <c r="I20" s="46">
        <v>1.5</v>
      </c>
      <c r="J20" s="43">
        <v>0</v>
      </c>
      <c r="K20" s="49">
        <v>0</v>
      </c>
      <c r="L20" s="44">
        <v>0</v>
      </c>
      <c r="M20" s="47">
        <v>0</v>
      </c>
      <c r="N20" s="44">
        <v>0</v>
      </c>
      <c r="O20" s="47">
        <v>0</v>
      </c>
    </row>
    <row r="21" spans="2:15" x14ac:dyDescent="0.25">
      <c r="B21" s="25" t="s">
        <v>58</v>
      </c>
      <c r="C21" s="46">
        <v>0</v>
      </c>
      <c r="D21" s="43">
        <v>0</v>
      </c>
      <c r="E21" s="46">
        <v>0</v>
      </c>
      <c r="F21" s="43">
        <v>0</v>
      </c>
      <c r="G21" s="46">
        <v>0</v>
      </c>
      <c r="H21" s="43">
        <v>0.3</v>
      </c>
      <c r="I21" s="46">
        <v>0</v>
      </c>
      <c r="J21" s="43">
        <v>0</v>
      </c>
      <c r="K21" s="49">
        <v>0</v>
      </c>
      <c r="L21" s="44">
        <v>0</v>
      </c>
      <c r="M21" s="47">
        <v>0</v>
      </c>
      <c r="N21" s="44">
        <v>0</v>
      </c>
      <c r="O21" s="47">
        <v>0</v>
      </c>
    </row>
    <row r="22" spans="2:15" x14ac:dyDescent="0.25">
      <c r="B22" s="25" t="s">
        <v>59</v>
      </c>
      <c r="C22" s="46">
        <v>0</v>
      </c>
      <c r="D22" s="43">
        <v>10.67</v>
      </c>
      <c r="E22" s="46">
        <v>23.1</v>
      </c>
      <c r="F22" s="43">
        <v>26.5</v>
      </c>
      <c r="G22" s="46">
        <v>5.2</v>
      </c>
      <c r="H22" s="43">
        <v>0</v>
      </c>
      <c r="I22" s="46">
        <v>3.6</v>
      </c>
      <c r="J22" s="43">
        <v>13.6</v>
      </c>
      <c r="K22" s="49">
        <v>0</v>
      </c>
      <c r="L22" s="44">
        <v>5</v>
      </c>
      <c r="M22" s="47">
        <v>12.9</v>
      </c>
      <c r="N22" s="44">
        <v>0</v>
      </c>
      <c r="O22" s="47">
        <v>0</v>
      </c>
    </row>
    <row r="23" spans="2:15" x14ac:dyDescent="0.25">
      <c r="B23" s="25" t="s">
        <v>60</v>
      </c>
      <c r="C23" s="46">
        <v>0</v>
      </c>
      <c r="D23" s="43">
        <v>0</v>
      </c>
      <c r="E23" s="46">
        <v>0</v>
      </c>
      <c r="F23" s="43">
        <v>12.33</v>
      </c>
      <c r="G23" s="46">
        <v>13.6</v>
      </c>
      <c r="H23" s="43">
        <v>14</v>
      </c>
      <c r="I23" s="46">
        <v>10.9</v>
      </c>
      <c r="J23" s="43">
        <v>2.5</v>
      </c>
      <c r="K23" s="49">
        <v>15</v>
      </c>
      <c r="L23" s="44">
        <v>8</v>
      </c>
      <c r="M23" s="47">
        <v>5</v>
      </c>
      <c r="N23" s="44">
        <v>0</v>
      </c>
      <c r="O23" s="47">
        <v>0</v>
      </c>
    </row>
    <row r="24" spans="2:15" x14ac:dyDescent="0.25">
      <c r="B24" s="25" t="s">
        <v>61</v>
      </c>
      <c r="C24" s="46">
        <v>24318.950000000041</v>
      </c>
      <c r="D24" s="43">
        <v>5020.8000000000138</v>
      </c>
      <c r="E24" s="46">
        <v>5230.4850000000006</v>
      </c>
      <c r="F24" s="43">
        <v>4376.0300000000097</v>
      </c>
      <c r="G24" s="46">
        <v>5829.809999999994</v>
      </c>
      <c r="H24" s="43">
        <v>4859.458999999998</v>
      </c>
      <c r="I24" s="46">
        <v>12115.749999999985</v>
      </c>
      <c r="J24" s="43">
        <v>8968.7000000000007</v>
      </c>
      <c r="K24" s="49">
        <v>6457.2199999999939</v>
      </c>
      <c r="L24" s="45">
        <v>6030.1000000000058</v>
      </c>
      <c r="M24" s="47">
        <v>5756</v>
      </c>
      <c r="N24" s="44">
        <v>3583</v>
      </c>
      <c r="O24" s="47">
        <v>3106</v>
      </c>
    </row>
    <row r="25" spans="2:15" x14ac:dyDescent="0.25">
      <c r="B25" s="25" t="s">
        <v>62</v>
      </c>
      <c r="C25" s="46">
        <v>3766.4799999999987</v>
      </c>
      <c r="D25" s="43">
        <v>2160.5799999999945</v>
      </c>
      <c r="E25" s="46">
        <v>1520.9609999999982</v>
      </c>
      <c r="F25" s="43">
        <v>4236.7549999999947</v>
      </c>
      <c r="G25" s="46">
        <v>5378.2179999999971</v>
      </c>
      <c r="H25" s="43">
        <v>3645.9939999999888</v>
      </c>
      <c r="I25" s="46">
        <v>4308.0760000000037</v>
      </c>
      <c r="J25" s="43">
        <v>2934.2</v>
      </c>
      <c r="K25" s="49">
        <v>3703.427000000002</v>
      </c>
      <c r="L25" s="45">
        <v>4034.6580000000004</v>
      </c>
      <c r="M25" s="47">
        <v>1796</v>
      </c>
      <c r="N25" s="44">
        <v>1214</v>
      </c>
      <c r="O25" s="47">
        <v>3854</v>
      </c>
    </row>
    <row r="26" spans="2:15" x14ac:dyDescent="0.25">
      <c r="B26" s="25" t="s">
        <v>63</v>
      </c>
      <c r="C26" s="48"/>
      <c r="D26" s="42"/>
      <c r="E26" s="48"/>
      <c r="F26" s="42"/>
      <c r="G26" s="48"/>
      <c r="H26" s="42"/>
      <c r="I26" s="48"/>
      <c r="J26" s="42"/>
      <c r="K26" s="49">
        <v>3</v>
      </c>
      <c r="L26" s="44">
        <v>0</v>
      </c>
      <c r="M26" s="47">
        <v>0</v>
      </c>
      <c r="N26" s="44">
        <v>0</v>
      </c>
      <c r="O26" s="47">
        <v>0</v>
      </c>
    </row>
    <row r="27" spans="2:15" x14ac:dyDescent="0.25">
      <c r="B27" s="25" t="s">
        <v>64</v>
      </c>
      <c r="C27" s="46">
        <v>0</v>
      </c>
      <c r="D27" s="43">
        <v>0</v>
      </c>
      <c r="E27" s="46">
        <v>0</v>
      </c>
      <c r="F27" s="43">
        <v>0</v>
      </c>
      <c r="G27" s="46">
        <v>0</v>
      </c>
      <c r="H27" s="43">
        <v>201.5</v>
      </c>
      <c r="I27" s="46">
        <v>0</v>
      </c>
      <c r="J27" s="43">
        <v>0</v>
      </c>
      <c r="K27" s="49"/>
      <c r="L27" s="44">
        <v>0</v>
      </c>
      <c r="M27" s="47">
        <v>30</v>
      </c>
      <c r="N27" s="44">
        <v>78</v>
      </c>
      <c r="O27" s="47">
        <v>0</v>
      </c>
    </row>
    <row r="28" spans="2:15" x14ac:dyDescent="0.25">
      <c r="B28" s="25" t="s">
        <v>65</v>
      </c>
      <c r="C28" s="46">
        <v>0</v>
      </c>
      <c r="D28" s="43">
        <v>0</v>
      </c>
      <c r="E28" s="46">
        <v>0</v>
      </c>
      <c r="F28" s="43">
        <v>12.1</v>
      </c>
      <c r="G28" s="46">
        <v>86.5</v>
      </c>
      <c r="H28" s="43">
        <v>0</v>
      </c>
      <c r="I28" s="46">
        <v>0</v>
      </c>
      <c r="J28" s="43">
        <v>0</v>
      </c>
      <c r="K28" s="49">
        <v>0</v>
      </c>
      <c r="L28" s="44">
        <v>0</v>
      </c>
      <c r="M28" s="47">
        <v>0</v>
      </c>
      <c r="N28" s="44">
        <v>0</v>
      </c>
      <c r="O28" s="47">
        <v>0</v>
      </c>
    </row>
    <row r="29" spans="2:15" x14ac:dyDescent="0.25">
      <c r="B29" s="25" t="s">
        <v>66</v>
      </c>
      <c r="C29" s="46">
        <v>0</v>
      </c>
      <c r="D29" s="43">
        <v>0</v>
      </c>
      <c r="E29" s="46">
        <v>0</v>
      </c>
      <c r="F29" s="43">
        <v>0</v>
      </c>
      <c r="G29" s="46">
        <v>0</v>
      </c>
      <c r="H29" s="43">
        <v>13.5</v>
      </c>
      <c r="I29" s="46">
        <v>0</v>
      </c>
      <c r="J29" s="43">
        <v>56.5</v>
      </c>
      <c r="K29" s="49">
        <v>0</v>
      </c>
      <c r="L29" s="45">
        <v>132.9</v>
      </c>
      <c r="M29" s="47">
        <v>118.6</v>
      </c>
      <c r="N29" s="44">
        <v>0</v>
      </c>
      <c r="O29" s="47">
        <v>0</v>
      </c>
    </row>
    <row r="30" spans="2:15" x14ac:dyDescent="0.25">
      <c r="B30" s="25" t="s">
        <v>67</v>
      </c>
      <c r="C30" s="46">
        <v>8</v>
      </c>
      <c r="D30" s="43">
        <v>0</v>
      </c>
      <c r="E30" s="46">
        <v>0</v>
      </c>
      <c r="F30" s="43">
        <v>0</v>
      </c>
      <c r="G30" s="46">
        <v>0</v>
      </c>
      <c r="H30" s="43">
        <v>0</v>
      </c>
      <c r="I30" s="46">
        <v>0</v>
      </c>
      <c r="J30" s="43">
        <v>0</v>
      </c>
      <c r="K30" s="49">
        <v>0</v>
      </c>
      <c r="L30" s="44">
        <v>0</v>
      </c>
      <c r="M30" s="47">
        <v>0</v>
      </c>
      <c r="N30" s="44">
        <v>0</v>
      </c>
      <c r="O30" s="47">
        <v>0</v>
      </c>
    </row>
    <row r="31" spans="2:15" x14ac:dyDescent="0.25">
      <c r="B31" s="25" t="s">
        <v>68</v>
      </c>
      <c r="C31" s="46">
        <v>0</v>
      </c>
      <c r="D31" s="43">
        <v>0</v>
      </c>
      <c r="E31" s="46">
        <v>0</v>
      </c>
      <c r="F31" s="43">
        <v>6</v>
      </c>
      <c r="G31" s="46">
        <v>0</v>
      </c>
      <c r="H31" s="43">
        <v>0</v>
      </c>
      <c r="I31" s="46">
        <v>0</v>
      </c>
      <c r="J31" s="43">
        <v>0</v>
      </c>
      <c r="K31" s="49">
        <v>0</v>
      </c>
      <c r="L31" s="44">
        <v>0</v>
      </c>
      <c r="M31" s="47">
        <v>0</v>
      </c>
      <c r="N31" s="44">
        <v>0</v>
      </c>
      <c r="O31" s="47">
        <v>18</v>
      </c>
    </row>
    <row r="32" spans="2:15" x14ac:dyDescent="0.25">
      <c r="B32" s="25" t="s">
        <v>69</v>
      </c>
      <c r="C32" s="46">
        <v>2982.7800000000007</v>
      </c>
      <c r="D32" s="43">
        <v>1829.01</v>
      </c>
      <c r="E32" s="46">
        <v>3176.73</v>
      </c>
      <c r="F32" s="43">
        <v>2368.3300000000004</v>
      </c>
      <c r="G32" s="46">
        <v>3815.07</v>
      </c>
      <c r="H32" s="43">
        <v>3886.5519999999992</v>
      </c>
      <c r="I32" s="46">
        <v>3108.7</v>
      </c>
      <c r="J32" s="43">
        <v>2325.5</v>
      </c>
      <c r="K32" s="49">
        <v>3573.9159999999997</v>
      </c>
      <c r="L32" s="45">
        <v>6795.2330000000002</v>
      </c>
      <c r="M32" s="47">
        <v>4327</v>
      </c>
      <c r="N32" s="44">
        <v>1449</v>
      </c>
      <c r="O32" s="47">
        <v>1159</v>
      </c>
    </row>
    <row r="33" spans="2:15" x14ac:dyDescent="0.25">
      <c r="B33" s="25" t="s">
        <v>70</v>
      </c>
      <c r="C33" s="46">
        <v>60.199999999999989</v>
      </c>
      <c r="D33" s="43">
        <v>43</v>
      </c>
      <c r="E33" s="46">
        <v>40.840000000000003</v>
      </c>
      <c r="F33" s="43">
        <v>0</v>
      </c>
      <c r="G33" s="46">
        <v>0</v>
      </c>
      <c r="H33" s="43">
        <v>0</v>
      </c>
      <c r="I33" s="46">
        <v>0</v>
      </c>
      <c r="J33" s="43">
        <v>0</v>
      </c>
      <c r="K33" s="49">
        <v>0</v>
      </c>
      <c r="L33" s="44">
        <v>0</v>
      </c>
      <c r="M33" s="47">
        <v>0</v>
      </c>
      <c r="N33" s="44">
        <v>0</v>
      </c>
      <c r="O33" s="47">
        <v>32.5</v>
      </c>
    </row>
    <row r="34" spans="2:15" x14ac:dyDescent="0.25">
      <c r="B34" s="25" t="s">
        <v>71</v>
      </c>
      <c r="C34" s="46">
        <v>0</v>
      </c>
      <c r="D34" s="43">
        <v>0</v>
      </c>
      <c r="E34" s="46">
        <v>0</v>
      </c>
      <c r="F34" s="43">
        <v>0</v>
      </c>
      <c r="G34" s="46">
        <v>14.8</v>
      </c>
      <c r="H34" s="43">
        <v>0</v>
      </c>
      <c r="I34" s="46">
        <v>5.7650000000000006</v>
      </c>
      <c r="J34" s="43">
        <v>0</v>
      </c>
      <c r="K34" s="49">
        <v>0</v>
      </c>
      <c r="L34" s="44">
        <v>0</v>
      </c>
      <c r="M34" s="47">
        <v>0</v>
      </c>
      <c r="N34" s="44">
        <v>0</v>
      </c>
      <c r="O34" s="47">
        <v>0</v>
      </c>
    </row>
    <row r="35" spans="2:15" x14ac:dyDescent="0.25">
      <c r="B35" s="25" t="s">
        <v>72</v>
      </c>
      <c r="C35" s="46">
        <v>175.31</v>
      </c>
      <c r="D35" s="43">
        <v>210.85000000000005</v>
      </c>
      <c r="E35" s="46">
        <v>102.47000000000006</v>
      </c>
      <c r="F35" s="43">
        <v>126.658</v>
      </c>
      <c r="G35" s="46">
        <v>247.01999999999998</v>
      </c>
      <c r="H35" s="43">
        <v>91.92</v>
      </c>
      <c r="I35" s="46">
        <v>91.199999999999989</v>
      </c>
      <c r="J35" s="43">
        <v>90</v>
      </c>
      <c r="K35" s="49">
        <v>115.31200000000005</v>
      </c>
      <c r="L35" s="45">
        <v>23.5</v>
      </c>
      <c r="M35" s="47">
        <v>37</v>
      </c>
      <c r="N35" s="44">
        <v>21</v>
      </c>
      <c r="O35" s="47">
        <v>21.3</v>
      </c>
    </row>
    <row r="36" spans="2:15" x14ac:dyDescent="0.25">
      <c r="B36" s="25" t="s">
        <v>73</v>
      </c>
      <c r="C36" s="46">
        <v>1.3</v>
      </c>
      <c r="D36" s="43">
        <v>0.4</v>
      </c>
      <c r="E36" s="46">
        <v>0.4</v>
      </c>
      <c r="F36" s="43">
        <v>0.51</v>
      </c>
      <c r="G36" s="46">
        <v>0.2</v>
      </c>
      <c r="H36" s="43">
        <v>0.5</v>
      </c>
      <c r="I36" s="46">
        <v>0.5</v>
      </c>
      <c r="J36" s="43">
        <v>0.8</v>
      </c>
      <c r="K36" s="49">
        <v>0.35</v>
      </c>
      <c r="L36" s="44">
        <v>0</v>
      </c>
      <c r="M36" s="47">
        <v>0.5</v>
      </c>
      <c r="N36" s="44">
        <v>0.4</v>
      </c>
      <c r="O36" s="47">
        <v>0.4</v>
      </c>
    </row>
    <row r="37" spans="2:15" x14ac:dyDescent="0.25">
      <c r="B37" s="25" t="s">
        <v>74</v>
      </c>
      <c r="C37" s="46">
        <v>4.5</v>
      </c>
      <c r="D37" s="43">
        <v>0</v>
      </c>
      <c r="E37" s="46">
        <v>0</v>
      </c>
      <c r="F37" s="43">
        <v>0</v>
      </c>
      <c r="G37" s="46">
        <v>0</v>
      </c>
      <c r="H37" s="43">
        <v>0</v>
      </c>
      <c r="I37" s="46">
        <v>0</v>
      </c>
      <c r="J37" s="43">
        <v>0</v>
      </c>
      <c r="K37" s="49">
        <v>0</v>
      </c>
      <c r="L37" s="44">
        <v>0</v>
      </c>
      <c r="M37" s="47">
        <v>0</v>
      </c>
      <c r="N37" s="44">
        <v>0</v>
      </c>
      <c r="O37" s="47">
        <v>0</v>
      </c>
    </row>
    <row r="38" spans="2:15" x14ac:dyDescent="0.25">
      <c r="B38" s="25" t="s">
        <v>75</v>
      </c>
      <c r="C38" s="46">
        <v>38.5</v>
      </c>
      <c r="D38" s="43">
        <v>224.64</v>
      </c>
      <c r="E38" s="46">
        <v>25</v>
      </c>
      <c r="F38" s="43">
        <v>126.5</v>
      </c>
      <c r="G38" s="46">
        <v>69</v>
      </c>
      <c r="H38" s="43">
        <v>61</v>
      </c>
      <c r="I38" s="46">
        <v>59</v>
      </c>
      <c r="J38" s="43">
        <v>58.5</v>
      </c>
      <c r="K38" s="49">
        <v>0</v>
      </c>
      <c r="L38" s="44">
        <v>86.5</v>
      </c>
      <c r="M38" s="47">
        <v>48</v>
      </c>
      <c r="N38" s="44">
        <v>24</v>
      </c>
      <c r="O38" s="47">
        <v>0</v>
      </c>
    </row>
    <row r="39" spans="2:15" x14ac:dyDescent="0.25">
      <c r="B39" s="25" t="s">
        <v>76</v>
      </c>
      <c r="C39" s="46">
        <v>22</v>
      </c>
      <c r="D39" s="43">
        <v>275.89999999999998</v>
      </c>
      <c r="E39" s="46">
        <v>145.6</v>
      </c>
      <c r="F39" s="43">
        <v>435.6</v>
      </c>
      <c r="G39" s="46">
        <v>325.60000000000002</v>
      </c>
      <c r="H39" s="43">
        <v>157</v>
      </c>
      <c r="I39" s="46">
        <v>98.2</v>
      </c>
      <c r="J39" s="43">
        <v>0</v>
      </c>
      <c r="K39" s="49">
        <v>29</v>
      </c>
      <c r="L39" s="44">
        <v>68</v>
      </c>
      <c r="M39" s="47">
        <v>5</v>
      </c>
      <c r="N39" s="44">
        <v>155</v>
      </c>
      <c r="O39" s="47">
        <v>215.5</v>
      </c>
    </row>
    <row r="40" spans="2:15" x14ac:dyDescent="0.25">
      <c r="B40" s="25" t="s">
        <v>77</v>
      </c>
      <c r="C40" s="46">
        <v>0</v>
      </c>
      <c r="D40" s="43">
        <v>0</v>
      </c>
      <c r="E40" s="46">
        <v>4</v>
      </c>
      <c r="F40" s="43">
        <v>0</v>
      </c>
      <c r="G40" s="46">
        <v>0</v>
      </c>
      <c r="H40" s="43">
        <v>0</v>
      </c>
      <c r="I40" s="46">
        <v>0</v>
      </c>
      <c r="J40" s="43">
        <v>0</v>
      </c>
      <c r="K40" s="49">
        <v>0</v>
      </c>
      <c r="L40" s="44">
        <v>0</v>
      </c>
      <c r="M40" s="47">
        <v>0</v>
      </c>
      <c r="N40" s="44">
        <v>0</v>
      </c>
      <c r="O40" s="47">
        <v>0</v>
      </c>
    </row>
    <row r="41" spans="2:15" x14ac:dyDescent="0.25">
      <c r="B41" s="25" t="s">
        <v>78</v>
      </c>
      <c r="C41" s="46">
        <v>0</v>
      </c>
      <c r="D41" s="43">
        <v>0</v>
      </c>
      <c r="E41" s="46">
        <v>3</v>
      </c>
      <c r="F41" s="43">
        <v>0</v>
      </c>
      <c r="G41" s="46">
        <v>11.2</v>
      </c>
      <c r="H41" s="43">
        <v>0</v>
      </c>
      <c r="I41" s="46">
        <v>0</v>
      </c>
      <c r="J41" s="43">
        <v>0</v>
      </c>
      <c r="K41" s="49">
        <v>4.2300000000000004</v>
      </c>
      <c r="L41" s="44">
        <v>0</v>
      </c>
      <c r="M41" s="47">
        <v>0</v>
      </c>
      <c r="N41" s="44">
        <v>0</v>
      </c>
      <c r="O41" s="47">
        <v>0</v>
      </c>
    </row>
    <row r="42" spans="2:15" ht="15.75" thickBot="1" x14ac:dyDescent="0.3">
      <c r="B42" s="25" t="s">
        <v>79</v>
      </c>
      <c r="C42" s="46">
        <v>1</v>
      </c>
      <c r="D42" s="43">
        <v>0</v>
      </c>
      <c r="E42" s="46">
        <v>0</v>
      </c>
      <c r="F42" s="43">
        <v>0</v>
      </c>
      <c r="G42" s="46">
        <v>0</v>
      </c>
      <c r="H42" s="43">
        <v>0</v>
      </c>
      <c r="I42" s="46">
        <v>0</v>
      </c>
      <c r="J42" s="43">
        <v>0.2</v>
      </c>
      <c r="K42" s="49">
        <v>0</v>
      </c>
      <c r="L42" s="44">
        <v>0</v>
      </c>
      <c r="M42" s="47">
        <v>0</v>
      </c>
      <c r="N42" s="44">
        <v>0</v>
      </c>
      <c r="O42" s="47">
        <v>0</v>
      </c>
    </row>
    <row r="43" spans="2:15" ht="15.75" thickBot="1" x14ac:dyDescent="0.3">
      <c r="B43" s="50" t="s">
        <v>80</v>
      </c>
      <c r="C43" s="51">
        <v>32145.660000000044</v>
      </c>
      <c r="D43" s="52">
        <v>9785.3500000000076</v>
      </c>
      <c r="E43" s="51">
        <v>10815.785999999998</v>
      </c>
      <c r="F43" s="52">
        <v>11780.013000000004</v>
      </c>
      <c r="G43" s="51">
        <v>15876.717999999992</v>
      </c>
      <c r="H43" s="52">
        <v>13176.824999999986</v>
      </c>
      <c r="I43" s="51">
        <v>20166.190999999992</v>
      </c>
      <c r="J43" s="52">
        <v>14807.8</v>
      </c>
      <c r="K43" s="53">
        <v>14132.754999999996</v>
      </c>
      <c r="L43" s="54">
        <v>17564.691000000006</v>
      </c>
      <c r="M43" s="51">
        <v>12493.7</v>
      </c>
      <c r="N43" s="52">
        <v>6716.4</v>
      </c>
      <c r="O43" s="51">
        <v>8433.6999999999989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16"/>
  <sheetViews>
    <sheetView workbookViewId="0">
      <selection activeCell="F11" sqref="F11"/>
    </sheetView>
  </sheetViews>
  <sheetFormatPr baseColWidth="10" defaultRowHeight="15" x14ac:dyDescent="0.25"/>
  <cols>
    <col min="2" max="2" width="24.28515625" customWidth="1"/>
    <col min="3" max="3" width="28.42578125" customWidth="1"/>
  </cols>
  <sheetData>
    <row r="5" spans="2:3" ht="15.75" thickBot="1" x14ac:dyDescent="0.3"/>
    <row r="6" spans="2:3" ht="15.75" thickBot="1" x14ac:dyDescent="0.3">
      <c r="B6" s="26" t="s">
        <v>81</v>
      </c>
      <c r="C6" s="19" t="s">
        <v>82</v>
      </c>
    </row>
    <row r="7" spans="2:3" x14ac:dyDescent="0.25">
      <c r="B7" s="40" t="s">
        <v>69</v>
      </c>
      <c r="C7" s="21">
        <v>1159</v>
      </c>
    </row>
    <row r="8" spans="2:3" x14ac:dyDescent="0.25">
      <c r="B8" s="35" t="s">
        <v>61</v>
      </c>
      <c r="C8" s="56">
        <v>3106</v>
      </c>
    </row>
    <row r="9" spans="2:3" x14ac:dyDescent="0.25">
      <c r="B9" s="35" t="s">
        <v>62</v>
      </c>
      <c r="C9" s="56">
        <v>3852</v>
      </c>
    </row>
    <row r="10" spans="2:3" x14ac:dyDescent="0.25">
      <c r="B10" s="35" t="s">
        <v>83</v>
      </c>
      <c r="C10" s="56">
        <v>27</v>
      </c>
    </row>
    <row r="11" spans="2:3" x14ac:dyDescent="0.25">
      <c r="B11" s="35" t="s">
        <v>76</v>
      </c>
      <c r="C11" s="56">
        <v>215.5</v>
      </c>
    </row>
    <row r="12" spans="2:3" x14ac:dyDescent="0.25">
      <c r="B12" s="35" t="s">
        <v>72</v>
      </c>
      <c r="C12" s="56">
        <v>22.8</v>
      </c>
    </row>
    <row r="13" spans="2:3" x14ac:dyDescent="0.25">
      <c r="B13" s="35" t="s">
        <v>70</v>
      </c>
      <c r="C13" s="56">
        <v>32.5</v>
      </c>
    </row>
    <row r="14" spans="2:3" x14ac:dyDescent="0.25">
      <c r="B14" s="27" t="s">
        <v>84</v>
      </c>
      <c r="C14" s="57">
        <v>18</v>
      </c>
    </row>
    <row r="15" spans="2:3" ht="15.75" thickBot="1" x14ac:dyDescent="0.3">
      <c r="B15" s="35" t="s">
        <v>73</v>
      </c>
      <c r="C15" s="58">
        <v>0.35</v>
      </c>
    </row>
    <row r="16" spans="2:3" ht="15.75" thickBot="1" x14ac:dyDescent="0.3">
      <c r="B16" s="59" t="s">
        <v>85</v>
      </c>
      <c r="C16" s="60">
        <v>8433.15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5"/>
  <sheetViews>
    <sheetView workbookViewId="0">
      <selection activeCell="E24" sqref="E24"/>
    </sheetView>
  </sheetViews>
  <sheetFormatPr baseColWidth="10" defaultRowHeight="15" x14ac:dyDescent="0.25"/>
  <cols>
    <col min="2" max="2" width="20.85546875" customWidth="1"/>
    <col min="3" max="3" width="19.140625" customWidth="1"/>
    <col min="6" max="6" width="16.42578125" customWidth="1"/>
  </cols>
  <sheetData>
    <row r="3" spans="2:13" ht="15.75" thickBot="1" x14ac:dyDescent="0.3"/>
    <row r="4" spans="2:13" ht="24" customHeight="1" thickBot="1" x14ac:dyDescent="0.3">
      <c r="B4" s="88" t="s">
        <v>86</v>
      </c>
      <c r="C4" s="61" t="s">
        <v>87</v>
      </c>
      <c r="D4" s="62" t="s">
        <v>41</v>
      </c>
      <c r="E4" s="61" t="s">
        <v>88</v>
      </c>
      <c r="F4" s="62" t="s">
        <v>89</v>
      </c>
      <c r="G4" s="61" t="s">
        <v>90</v>
      </c>
      <c r="H4" s="62" t="s">
        <v>28</v>
      </c>
      <c r="I4" s="61" t="s">
        <v>29</v>
      </c>
      <c r="J4" s="62" t="s">
        <v>91</v>
      </c>
      <c r="K4" s="61" t="s">
        <v>92</v>
      </c>
      <c r="L4" s="62" t="s">
        <v>33</v>
      </c>
      <c r="M4" s="86" t="s">
        <v>85</v>
      </c>
    </row>
    <row r="5" spans="2:13" ht="17.25" customHeight="1" thickBot="1" x14ac:dyDescent="0.3">
      <c r="B5" s="89"/>
      <c r="C5" s="63" t="s">
        <v>26</v>
      </c>
      <c r="D5" s="64" t="s">
        <v>26</v>
      </c>
      <c r="E5" s="63" t="s">
        <v>26</v>
      </c>
      <c r="F5" s="64" t="s">
        <v>26</v>
      </c>
      <c r="G5" s="63" t="s">
        <v>26</v>
      </c>
      <c r="H5" s="64" t="s">
        <v>26</v>
      </c>
      <c r="I5" s="63" t="s">
        <v>26</v>
      </c>
      <c r="J5" s="64" t="s">
        <v>26</v>
      </c>
      <c r="K5" s="63" t="s">
        <v>26</v>
      </c>
      <c r="L5" s="64" t="s">
        <v>26</v>
      </c>
      <c r="M5" s="87"/>
    </row>
    <row r="6" spans="2:13" x14ac:dyDescent="0.25">
      <c r="B6" s="65" t="s">
        <v>61</v>
      </c>
      <c r="C6" s="30">
        <v>12.454000000000001</v>
      </c>
      <c r="D6" s="30">
        <v>0</v>
      </c>
      <c r="E6" s="30">
        <v>11.85</v>
      </c>
      <c r="F6" s="30">
        <v>459.76</v>
      </c>
      <c r="G6" s="30">
        <v>291.99</v>
      </c>
      <c r="H6" s="30">
        <v>1694.81</v>
      </c>
      <c r="I6" s="30">
        <v>197.61</v>
      </c>
      <c r="J6" s="30">
        <v>0</v>
      </c>
      <c r="K6" s="30">
        <v>0</v>
      </c>
      <c r="L6" s="30">
        <v>437.27</v>
      </c>
      <c r="M6" s="28">
        <v>3105.7440000000001</v>
      </c>
    </row>
    <row r="7" spans="2:13" x14ac:dyDescent="0.25">
      <c r="B7" s="66" t="s">
        <v>69</v>
      </c>
      <c r="C7" s="38">
        <v>0</v>
      </c>
      <c r="D7" s="38">
        <v>0.54500000000000004</v>
      </c>
      <c r="E7" s="38">
        <v>0</v>
      </c>
      <c r="F7" s="38">
        <v>0</v>
      </c>
      <c r="G7" s="38">
        <v>0</v>
      </c>
      <c r="H7" s="38">
        <v>515.94000000000005</v>
      </c>
      <c r="I7" s="38">
        <v>355.1</v>
      </c>
      <c r="J7" s="38">
        <v>0</v>
      </c>
      <c r="K7" s="38">
        <v>0</v>
      </c>
      <c r="L7" s="38">
        <v>287.7</v>
      </c>
      <c r="M7" s="39">
        <v>1159.2850000000001</v>
      </c>
    </row>
    <row r="8" spans="2:13" x14ac:dyDescent="0.25">
      <c r="B8" s="66" t="s">
        <v>70</v>
      </c>
      <c r="C8" s="38">
        <v>0</v>
      </c>
      <c r="D8" s="38">
        <v>0</v>
      </c>
      <c r="E8" s="38">
        <v>0</v>
      </c>
      <c r="F8" s="38">
        <v>0</v>
      </c>
      <c r="G8" s="38">
        <v>14.5</v>
      </c>
      <c r="H8" s="38">
        <v>18</v>
      </c>
      <c r="I8" s="38">
        <v>0</v>
      </c>
      <c r="J8" s="38">
        <v>0</v>
      </c>
      <c r="K8" s="38">
        <v>0</v>
      </c>
      <c r="L8" s="38">
        <v>0</v>
      </c>
      <c r="M8" s="39">
        <v>32.5</v>
      </c>
    </row>
    <row r="9" spans="2:13" x14ac:dyDescent="0.25">
      <c r="B9" s="66" t="s">
        <v>76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>
        <v>0</v>
      </c>
      <c r="J9" s="38">
        <v>215.5</v>
      </c>
      <c r="K9" s="38">
        <v>0</v>
      </c>
      <c r="L9" s="38">
        <v>0</v>
      </c>
      <c r="M9" s="39">
        <v>215.5</v>
      </c>
    </row>
    <row r="10" spans="2:13" x14ac:dyDescent="0.25">
      <c r="B10" s="66" t="s">
        <v>83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27</v>
      </c>
      <c r="K10" s="38">
        <v>0</v>
      </c>
      <c r="L10" s="38">
        <v>0</v>
      </c>
      <c r="M10" s="39">
        <v>27</v>
      </c>
    </row>
    <row r="11" spans="2:13" x14ac:dyDescent="0.25">
      <c r="B11" s="66" t="s">
        <v>62</v>
      </c>
      <c r="C11" s="38">
        <v>0</v>
      </c>
      <c r="D11" s="38">
        <v>0</v>
      </c>
      <c r="E11" s="38">
        <v>4.4000000000000004</v>
      </c>
      <c r="F11" s="38">
        <v>173.30500000000001</v>
      </c>
      <c r="G11" s="38">
        <v>86.334000000000003</v>
      </c>
      <c r="H11" s="38">
        <v>924.89</v>
      </c>
      <c r="I11" s="38">
        <v>1592.52</v>
      </c>
      <c r="J11" s="38">
        <v>74</v>
      </c>
      <c r="K11" s="38">
        <v>0</v>
      </c>
      <c r="L11" s="38">
        <v>998.12</v>
      </c>
      <c r="M11" s="39">
        <v>3853.569</v>
      </c>
    </row>
    <row r="12" spans="2:13" x14ac:dyDescent="0.25">
      <c r="B12" s="66" t="s">
        <v>68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38">
        <v>18</v>
      </c>
      <c r="L12" s="38">
        <v>0</v>
      </c>
      <c r="M12" s="39">
        <v>18</v>
      </c>
    </row>
    <row r="13" spans="2:13" x14ac:dyDescent="0.25">
      <c r="B13" s="66" t="s">
        <v>73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0.4</v>
      </c>
      <c r="I13" s="38">
        <v>0</v>
      </c>
      <c r="J13" s="38">
        <v>0</v>
      </c>
      <c r="K13" s="38">
        <v>0</v>
      </c>
      <c r="L13" s="38">
        <v>0</v>
      </c>
      <c r="M13" s="39">
        <v>0.4</v>
      </c>
    </row>
    <row r="14" spans="2:13" ht="15.75" thickBot="1" x14ac:dyDescent="0.3">
      <c r="B14" s="67" t="s">
        <v>72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55">
        <v>21</v>
      </c>
      <c r="I14" s="55">
        <v>0</v>
      </c>
      <c r="J14" s="55">
        <v>0</v>
      </c>
      <c r="K14" s="55">
        <v>0</v>
      </c>
      <c r="L14" s="55">
        <v>0.3</v>
      </c>
      <c r="M14" s="23">
        <v>21.3</v>
      </c>
    </row>
    <row r="15" spans="2:13" ht="15.75" thickBot="1" x14ac:dyDescent="0.3">
      <c r="B15" s="29" t="s">
        <v>4</v>
      </c>
      <c r="C15" s="37">
        <v>12.454000000000001</v>
      </c>
      <c r="D15" s="37">
        <v>0.54500000000000004</v>
      </c>
      <c r="E15" s="37">
        <v>16.25</v>
      </c>
      <c r="F15" s="37">
        <v>633.06500000000005</v>
      </c>
      <c r="G15" s="37">
        <v>392.82400000000001</v>
      </c>
      <c r="H15" s="37">
        <v>3175.04</v>
      </c>
      <c r="I15" s="37">
        <v>2145.23</v>
      </c>
      <c r="J15" s="37">
        <v>316.5</v>
      </c>
      <c r="K15" s="37">
        <v>18</v>
      </c>
      <c r="L15" s="37">
        <v>1723.39</v>
      </c>
      <c r="M15" s="32">
        <v>8433.2980000000007</v>
      </c>
    </row>
  </sheetData>
  <mergeCells count="2">
    <mergeCell ref="M4:M5"/>
    <mergeCell ref="B4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9"/>
  <sheetViews>
    <sheetView workbookViewId="0">
      <selection activeCell="H34" sqref="H34"/>
    </sheetView>
  </sheetViews>
  <sheetFormatPr baseColWidth="10" defaultRowHeight="15" x14ac:dyDescent="0.25"/>
  <cols>
    <col min="3" max="3" width="34.7109375" customWidth="1"/>
    <col min="4" max="4" width="32.85546875" customWidth="1"/>
    <col min="5" max="5" width="16.5703125" customWidth="1"/>
  </cols>
  <sheetData>
    <row r="5" spans="2:5" x14ac:dyDescent="0.25">
      <c r="B5" s="76" t="s">
        <v>25</v>
      </c>
      <c r="C5" s="76" t="s">
        <v>93</v>
      </c>
      <c r="D5" s="76" t="s">
        <v>94</v>
      </c>
      <c r="E5" s="76" t="s">
        <v>80</v>
      </c>
    </row>
    <row r="6" spans="2:5" x14ac:dyDescent="0.25">
      <c r="B6" s="77" t="s">
        <v>61</v>
      </c>
      <c r="C6" s="79">
        <v>1340</v>
      </c>
      <c r="D6" s="79">
        <v>1766</v>
      </c>
      <c r="E6" s="80">
        <v>3106</v>
      </c>
    </row>
    <row r="7" spans="2:5" x14ac:dyDescent="0.25">
      <c r="B7" s="77" t="s">
        <v>69</v>
      </c>
      <c r="C7" s="79">
        <v>11.6</v>
      </c>
      <c r="D7" s="79">
        <v>1148</v>
      </c>
      <c r="E7" s="80">
        <v>1159.5999999999999</v>
      </c>
    </row>
    <row r="8" spans="2:5" x14ac:dyDescent="0.25">
      <c r="B8" s="77" t="s">
        <v>72</v>
      </c>
      <c r="C8" s="79">
        <v>0.3</v>
      </c>
      <c r="D8" s="79">
        <v>21</v>
      </c>
      <c r="E8" s="80">
        <v>21.3</v>
      </c>
    </row>
    <row r="9" spans="2:5" x14ac:dyDescent="0.25">
      <c r="B9" s="78" t="s">
        <v>80</v>
      </c>
      <c r="C9" s="81">
        <v>1351.8999999999999</v>
      </c>
      <c r="D9" s="81">
        <v>2935</v>
      </c>
      <c r="E9" s="81">
        <v>4286.9000000000005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F22"/>
  <sheetViews>
    <sheetView workbookViewId="0">
      <selection activeCell="I32" sqref="I32"/>
    </sheetView>
  </sheetViews>
  <sheetFormatPr baseColWidth="10" defaultRowHeight="15" x14ac:dyDescent="0.25"/>
  <cols>
    <col min="5" max="5" width="22.7109375" customWidth="1"/>
  </cols>
  <sheetData>
    <row r="5" spans="2:6" ht="30.75" customHeight="1" x14ac:dyDescent="0.25">
      <c r="B5" s="73" t="s">
        <v>0</v>
      </c>
      <c r="C5" s="73" t="s">
        <v>1</v>
      </c>
      <c r="D5" s="73" t="s">
        <v>2</v>
      </c>
      <c r="E5" s="73" t="s">
        <v>3</v>
      </c>
      <c r="F5" s="73" t="s">
        <v>4</v>
      </c>
    </row>
    <row r="6" spans="2:6" x14ac:dyDescent="0.25">
      <c r="B6" s="73" t="s">
        <v>5</v>
      </c>
      <c r="C6" s="71">
        <v>10620.270000000019</v>
      </c>
      <c r="D6" s="71">
        <v>9873.7599999999984</v>
      </c>
      <c r="E6" s="71">
        <v>440.33000000000004</v>
      </c>
      <c r="F6" s="71">
        <v>20934.360000000019</v>
      </c>
    </row>
    <row r="7" spans="2:6" x14ac:dyDescent="0.25">
      <c r="B7" s="73" t="s">
        <v>6</v>
      </c>
      <c r="C7" s="71">
        <v>8881.630000000021</v>
      </c>
      <c r="D7" s="71">
        <v>8891.0499999999902</v>
      </c>
      <c r="E7" s="71">
        <v>142.26999999999998</v>
      </c>
      <c r="F7" s="71">
        <v>17914.950000000012</v>
      </c>
    </row>
    <row r="8" spans="2:6" x14ac:dyDescent="0.25">
      <c r="B8" s="73" t="s">
        <v>7</v>
      </c>
      <c r="C8" s="71">
        <v>14292.390000000034</v>
      </c>
      <c r="D8" s="71">
        <v>15699.649999999983</v>
      </c>
      <c r="E8" s="71">
        <v>284.73</v>
      </c>
      <c r="F8" s="71">
        <v>30276.770000000015</v>
      </c>
    </row>
    <row r="9" spans="2:6" x14ac:dyDescent="0.25">
      <c r="B9" s="73" t="s">
        <v>8</v>
      </c>
      <c r="C9" s="71">
        <v>19056.55</v>
      </c>
      <c r="D9" s="71">
        <v>20154.169999999966</v>
      </c>
      <c r="E9" s="71">
        <v>238.5</v>
      </c>
      <c r="F9" s="71">
        <v>39449.219999999965</v>
      </c>
    </row>
    <row r="10" spans="2:6" x14ac:dyDescent="0.25">
      <c r="B10" s="73" t="s">
        <v>9</v>
      </c>
      <c r="C10" s="71">
        <v>22256.85000000002</v>
      </c>
      <c r="D10" s="71">
        <v>9837.1099999999587</v>
      </c>
      <c r="E10" s="71">
        <v>51.7</v>
      </c>
      <c r="F10" s="71">
        <v>32145.659999999978</v>
      </c>
    </row>
    <row r="11" spans="2:6" x14ac:dyDescent="0.25">
      <c r="B11" s="73" t="s">
        <v>10</v>
      </c>
      <c r="C11" s="71">
        <v>6799.4700000000284</v>
      </c>
      <c r="D11" s="71">
        <v>2844.380000000006</v>
      </c>
      <c r="E11" s="71">
        <v>141.5</v>
      </c>
      <c r="F11" s="71">
        <v>9785.3500000000349</v>
      </c>
    </row>
    <row r="12" spans="2:6" x14ac:dyDescent="0.25">
      <c r="B12" s="73" t="s">
        <v>11</v>
      </c>
      <c r="C12" s="71">
        <v>6518.0560000000178</v>
      </c>
      <c r="D12" s="71">
        <v>4206.1500000000024</v>
      </c>
      <c r="E12" s="71">
        <v>91.58</v>
      </c>
      <c r="F12" s="71">
        <v>10815.78600000002</v>
      </c>
    </row>
    <row r="13" spans="2:6" x14ac:dyDescent="0.25">
      <c r="B13" s="73" t="s">
        <v>12</v>
      </c>
      <c r="C13" s="71">
        <v>7371.1670000000186</v>
      </c>
      <c r="D13" s="71">
        <v>4387.846000000005</v>
      </c>
      <c r="E13" s="71">
        <v>9</v>
      </c>
      <c r="F13" s="71">
        <v>11768.013000000024</v>
      </c>
    </row>
    <row r="14" spans="2:6" x14ac:dyDescent="0.25">
      <c r="B14" s="73" t="s">
        <v>13</v>
      </c>
      <c r="C14" s="71">
        <v>9137.8480000000163</v>
      </c>
      <c r="D14" s="71">
        <v>6572.5499999999856</v>
      </c>
      <c r="E14" s="71">
        <v>166.32</v>
      </c>
      <c r="F14" s="71">
        <v>15876.718000000001</v>
      </c>
    </row>
    <row r="15" spans="2:6" x14ac:dyDescent="0.25">
      <c r="B15" s="73" t="s">
        <v>14</v>
      </c>
      <c r="C15" s="71">
        <v>7874.477000000009</v>
      </c>
      <c r="D15" s="71">
        <v>4693.3520000000071</v>
      </c>
      <c r="E15" s="71">
        <v>530.78600000000006</v>
      </c>
      <c r="F15" s="71">
        <v>13098.615000000016</v>
      </c>
    </row>
    <row r="16" spans="2:6" x14ac:dyDescent="0.25">
      <c r="B16" s="73" t="s">
        <v>15</v>
      </c>
      <c r="C16" s="68">
        <v>11977.13099999995</v>
      </c>
      <c r="D16" s="68">
        <v>7976.76</v>
      </c>
      <c r="E16" s="68">
        <v>212.29999999999998</v>
      </c>
      <c r="F16" s="71">
        <v>20166.190999999952</v>
      </c>
    </row>
    <row r="17" spans="2:6" x14ac:dyDescent="0.25">
      <c r="B17" s="73" t="s">
        <v>16</v>
      </c>
      <c r="C17" s="68">
        <v>10247</v>
      </c>
      <c r="D17" s="68">
        <v>4312</v>
      </c>
      <c r="E17" s="68">
        <v>248</v>
      </c>
      <c r="F17" s="71">
        <v>14807</v>
      </c>
    </row>
    <row r="18" spans="2:6" x14ac:dyDescent="0.25">
      <c r="B18" s="73" t="s">
        <v>17</v>
      </c>
      <c r="C18" s="69">
        <v>9364</v>
      </c>
      <c r="D18" s="69">
        <v>4449</v>
      </c>
      <c r="E18" s="74">
        <v>319</v>
      </c>
      <c r="F18" s="71">
        <v>14132</v>
      </c>
    </row>
    <row r="19" spans="2:6" x14ac:dyDescent="0.25">
      <c r="B19" s="73" t="s">
        <v>18</v>
      </c>
      <c r="C19" s="69">
        <v>8739.7879999999168</v>
      </c>
      <c r="D19" s="69">
        <v>8070.8030000000026</v>
      </c>
      <c r="E19" s="75">
        <v>754.45</v>
      </c>
      <c r="F19" s="71">
        <v>17565.040999999921</v>
      </c>
    </row>
    <row r="20" spans="2:6" x14ac:dyDescent="0.25">
      <c r="B20" s="70" t="s">
        <v>19</v>
      </c>
      <c r="C20" s="72">
        <v>6284</v>
      </c>
      <c r="D20" s="72">
        <v>5533</v>
      </c>
      <c r="E20" s="72">
        <v>677</v>
      </c>
      <c r="F20" s="71">
        <v>12494</v>
      </c>
    </row>
    <row r="21" spans="2:6" x14ac:dyDescent="0.25">
      <c r="B21" s="70" t="s">
        <v>20</v>
      </c>
      <c r="C21" s="72">
        <v>3287</v>
      </c>
      <c r="D21" s="72">
        <v>2409</v>
      </c>
      <c r="E21" s="72">
        <v>1020</v>
      </c>
      <c r="F21" s="71">
        <v>6716</v>
      </c>
    </row>
    <row r="22" spans="2:6" x14ac:dyDescent="0.25">
      <c r="B22" s="70" t="s">
        <v>21</v>
      </c>
      <c r="C22" s="2">
        <v>3033</v>
      </c>
      <c r="D22" s="2">
        <v>1845</v>
      </c>
      <c r="E22" s="2">
        <v>3556</v>
      </c>
      <c r="F22" s="71">
        <v>8434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2"/>
  <sheetViews>
    <sheetView topLeftCell="A14" workbookViewId="0">
      <selection activeCell="V10" sqref="V10"/>
    </sheetView>
  </sheetViews>
  <sheetFormatPr baseColWidth="10" defaultRowHeight="15" x14ac:dyDescent="0.25"/>
  <cols>
    <col min="1" max="1" width="3.85546875" style="36" customWidth="1"/>
    <col min="2" max="2" width="20.42578125" style="36" customWidth="1"/>
    <col min="3" max="14" width="11.42578125" style="36"/>
    <col min="15" max="18" width="12.85546875" style="36" bestFit="1" customWidth="1"/>
    <col min="19" max="16384" width="11.42578125" style="36"/>
  </cols>
  <sheetData>
    <row r="1" spans="2:19" x14ac:dyDescent="0.25">
      <c r="B1" s="90" t="s">
        <v>95</v>
      </c>
      <c r="I1" s="91" t="s">
        <v>96</v>
      </c>
    </row>
    <row r="3" spans="2:19" x14ac:dyDescent="0.25">
      <c r="B3" s="92" t="s">
        <v>97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2:19" x14ac:dyDescent="0.25">
      <c r="B4" s="94" t="s">
        <v>25</v>
      </c>
      <c r="C4" s="95" t="s">
        <v>5</v>
      </c>
      <c r="D4" s="95" t="s">
        <v>6</v>
      </c>
      <c r="E4" s="95" t="s">
        <v>7</v>
      </c>
      <c r="F4" s="95" t="s">
        <v>8</v>
      </c>
      <c r="G4" s="95" t="s">
        <v>9</v>
      </c>
      <c r="H4" s="95" t="s">
        <v>10</v>
      </c>
      <c r="I4" s="95" t="s">
        <v>11</v>
      </c>
      <c r="J4" s="95" t="s">
        <v>12</v>
      </c>
      <c r="K4" s="95" t="s">
        <v>13</v>
      </c>
      <c r="L4" s="95" t="s">
        <v>14</v>
      </c>
      <c r="M4" s="95" t="s">
        <v>15</v>
      </c>
      <c r="N4" s="95" t="s">
        <v>16</v>
      </c>
      <c r="O4" s="96" t="s">
        <v>17</v>
      </c>
      <c r="P4" s="96" t="s">
        <v>18</v>
      </c>
      <c r="Q4" s="96" t="s">
        <v>98</v>
      </c>
      <c r="R4" s="96" t="s">
        <v>20</v>
      </c>
      <c r="S4" s="96" t="s">
        <v>21</v>
      </c>
    </row>
    <row r="5" spans="2:19" x14ac:dyDescent="0.25">
      <c r="B5" s="97" t="s">
        <v>99</v>
      </c>
      <c r="C5" s="98">
        <v>9.9999999999999992E-2</v>
      </c>
      <c r="D5" s="98">
        <v>0.54</v>
      </c>
      <c r="E5" s="98">
        <v>0.06</v>
      </c>
      <c r="F5" s="98">
        <v>0</v>
      </c>
      <c r="G5" s="98">
        <v>0</v>
      </c>
      <c r="H5" s="98">
        <v>0</v>
      </c>
      <c r="I5" s="98">
        <v>0</v>
      </c>
      <c r="J5" s="98">
        <v>0</v>
      </c>
      <c r="K5" s="98">
        <v>0</v>
      </c>
      <c r="L5" s="98">
        <v>0</v>
      </c>
      <c r="M5" s="98">
        <v>0</v>
      </c>
      <c r="N5" s="98">
        <v>0</v>
      </c>
      <c r="O5" s="99">
        <v>0</v>
      </c>
      <c r="P5" s="99">
        <v>0</v>
      </c>
      <c r="Q5" s="99">
        <v>0.7</v>
      </c>
      <c r="R5" s="99">
        <v>0.9</v>
      </c>
      <c r="S5" s="99">
        <v>0.5</v>
      </c>
    </row>
    <row r="6" spans="2:19" x14ac:dyDescent="0.25">
      <c r="B6" s="97" t="s">
        <v>100</v>
      </c>
      <c r="C6" s="98">
        <v>206.10999999999999</v>
      </c>
      <c r="D6" s="98">
        <v>332.15</v>
      </c>
      <c r="E6" s="98">
        <v>248.51000000000002</v>
      </c>
      <c r="F6" s="98">
        <v>151.25</v>
      </c>
      <c r="G6" s="98">
        <v>190.61</v>
      </c>
      <c r="H6" s="98">
        <v>218.96000000000004</v>
      </c>
      <c r="I6" s="98">
        <v>275.34099999999995</v>
      </c>
      <c r="J6" s="98">
        <v>295.536</v>
      </c>
      <c r="K6" s="98">
        <v>277.25400000000002</v>
      </c>
      <c r="L6" s="98">
        <v>278.98</v>
      </c>
      <c r="M6" s="98">
        <v>315.23</v>
      </c>
      <c r="N6" s="98">
        <v>399</v>
      </c>
      <c r="O6" s="100">
        <v>234.26999999999998</v>
      </c>
      <c r="P6" s="100">
        <v>238.4</v>
      </c>
      <c r="Q6" s="100">
        <v>235.7</v>
      </c>
      <c r="R6" s="100">
        <v>254</v>
      </c>
      <c r="S6" s="100">
        <v>253.3</v>
      </c>
    </row>
    <row r="7" spans="2:19" x14ac:dyDescent="0.25">
      <c r="B7" s="97" t="s">
        <v>46</v>
      </c>
      <c r="C7" s="98">
        <v>248.8</v>
      </c>
      <c r="D7" s="98">
        <v>188.85</v>
      </c>
      <c r="E7" s="98">
        <v>170.3</v>
      </c>
      <c r="F7" s="98">
        <v>204.3</v>
      </c>
      <c r="G7" s="98">
        <v>377.64</v>
      </c>
      <c r="H7" s="98">
        <v>317.69</v>
      </c>
      <c r="I7" s="98">
        <v>239.9</v>
      </c>
      <c r="J7" s="98">
        <v>352.38</v>
      </c>
      <c r="K7" s="98">
        <v>330</v>
      </c>
      <c r="L7" s="98">
        <v>278.54000000000002</v>
      </c>
      <c r="M7" s="98">
        <v>374.7</v>
      </c>
      <c r="N7" s="98">
        <v>370.9</v>
      </c>
      <c r="O7" s="99">
        <v>450.90000000000003</v>
      </c>
      <c r="P7" s="99">
        <v>356.1</v>
      </c>
      <c r="Q7" s="99">
        <v>451.7</v>
      </c>
      <c r="R7" s="99">
        <v>529.70000000000005</v>
      </c>
      <c r="S7" s="99">
        <v>632.70000000000005</v>
      </c>
    </row>
    <row r="8" spans="2:19" x14ac:dyDescent="0.25">
      <c r="B8" s="97" t="s">
        <v>83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9"/>
      <c r="P8" s="99">
        <v>367.3</v>
      </c>
      <c r="Q8" s="99">
        <v>352.4</v>
      </c>
      <c r="R8" s="99">
        <v>192</v>
      </c>
      <c r="S8" s="99">
        <v>0</v>
      </c>
    </row>
    <row r="9" spans="2:19" x14ac:dyDescent="0.25">
      <c r="B9" s="97" t="s">
        <v>101</v>
      </c>
      <c r="C9" s="98">
        <v>2.5</v>
      </c>
      <c r="D9" s="98">
        <v>0</v>
      </c>
      <c r="E9" s="98">
        <v>0</v>
      </c>
      <c r="F9" s="98">
        <v>0</v>
      </c>
      <c r="G9" s="98">
        <v>0</v>
      </c>
      <c r="H9" s="98">
        <v>0</v>
      </c>
      <c r="I9" s="98">
        <v>0</v>
      </c>
      <c r="J9" s="98">
        <v>0</v>
      </c>
      <c r="K9" s="98">
        <v>0</v>
      </c>
      <c r="L9" s="98">
        <v>0</v>
      </c>
      <c r="M9" s="98">
        <v>0</v>
      </c>
      <c r="N9" s="98">
        <v>0</v>
      </c>
      <c r="O9" s="99">
        <v>0</v>
      </c>
      <c r="P9" s="99">
        <v>0</v>
      </c>
      <c r="Q9" s="99">
        <v>0</v>
      </c>
      <c r="R9" s="99">
        <v>0</v>
      </c>
      <c r="S9" s="99">
        <v>0</v>
      </c>
    </row>
    <row r="10" spans="2:19" x14ac:dyDescent="0.25">
      <c r="B10" s="97" t="s">
        <v>50</v>
      </c>
      <c r="C10" s="98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8">
        <v>0</v>
      </c>
      <c r="M10" s="98">
        <v>0</v>
      </c>
      <c r="N10" s="98">
        <v>13.5</v>
      </c>
      <c r="O10" s="99">
        <v>22</v>
      </c>
      <c r="P10" s="99">
        <v>25</v>
      </c>
      <c r="Q10" s="99">
        <v>20</v>
      </c>
      <c r="R10" s="99">
        <v>0</v>
      </c>
      <c r="S10" s="99">
        <v>49</v>
      </c>
    </row>
    <row r="11" spans="2:19" x14ac:dyDescent="0.25">
      <c r="B11" s="97" t="s">
        <v>55</v>
      </c>
      <c r="C11" s="98">
        <v>503.85</v>
      </c>
      <c r="D11" s="98">
        <v>518.1</v>
      </c>
      <c r="E11" s="98">
        <v>504.2</v>
      </c>
      <c r="F11" s="98">
        <v>12.2</v>
      </c>
      <c r="G11" s="98">
        <v>342.2</v>
      </c>
      <c r="H11" s="98">
        <v>326.3</v>
      </c>
      <c r="I11" s="98">
        <v>255</v>
      </c>
      <c r="J11" s="98">
        <v>229.9</v>
      </c>
      <c r="K11" s="98">
        <v>204.5</v>
      </c>
      <c r="L11" s="98">
        <v>367.3</v>
      </c>
      <c r="M11" s="98">
        <v>265</v>
      </c>
      <c r="N11" s="98">
        <v>333</v>
      </c>
      <c r="O11" s="99">
        <v>375.7</v>
      </c>
      <c r="P11" s="99">
        <v>493.1</v>
      </c>
      <c r="Q11" s="99">
        <v>330.6</v>
      </c>
      <c r="R11" s="99">
        <v>268.39999999999998</v>
      </c>
      <c r="S11" s="99">
        <v>209.8</v>
      </c>
    </row>
    <row r="12" spans="2:19" x14ac:dyDescent="0.25">
      <c r="B12" s="97" t="s">
        <v>58</v>
      </c>
      <c r="C12" s="98">
        <v>0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2</v>
      </c>
      <c r="L12" s="98">
        <v>0</v>
      </c>
      <c r="M12" s="98">
        <v>0</v>
      </c>
      <c r="N12" s="98">
        <v>0</v>
      </c>
      <c r="O12" s="99">
        <v>0</v>
      </c>
      <c r="P12" s="99">
        <v>0</v>
      </c>
      <c r="Q12" s="99"/>
      <c r="R12" s="99">
        <v>0</v>
      </c>
      <c r="S12" s="99">
        <v>0</v>
      </c>
    </row>
    <row r="13" spans="2:19" x14ac:dyDescent="0.25">
      <c r="B13" s="97" t="s">
        <v>102</v>
      </c>
      <c r="C13" s="98">
        <v>0</v>
      </c>
      <c r="D13" s="98">
        <v>0</v>
      </c>
      <c r="E13" s="98">
        <v>0</v>
      </c>
      <c r="F13" s="98">
        <v>13</v>
      </c>
      <c r="G13" s="98">
        <v>89.39</v>
      </c>
      <c r="H13" s="98">
        <v>527.15</v>
      </c>
      <c r="I13" s="98">
        <v>0</v>
      </c>
      <c r="J13" s="98">
        <v>34.5</v>
      </c>
      <c r="K13" s="98">
        <v>126</v>
      </c>
      <c r="L13" s="98">
        <v>0</v>
      </c>
      <c r="M13" s="98">
        <v>0</v>
      </c>
      <c r="N13" s="98">
        <v>0</v>
      </c>
      <c r="O13" s="99">
        <v>0</v>
      </c>
      <c r="P13" s="99">
        <v>0</v>
      </c>
      <c r="Q13" s="99"/>
      <c r="R13" s="99">
        <v>0</v>
      </c>
      <c r="S13" s="99">
        <v>5.24</v>
      </c>
    </row>
    <row r="14" spans="2:19" x14ac:dyDescent="0.25">
      <c r="B14" s="97" t="s">
        <v>59</v>
      </c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9"/>
      <c r="P14" s="99">
        <v>5</v>
      </c>
      <c r="Q14" s="99">
        <v>12.9</v>
      </c>
      <c r="R14" s="99">
        <v>0</v>
      </c>
      <c r="S14" s="99">
        <v>0</v>
      </c>
    </row>
    <row r="15" spans="2:19" x14ac:dyDescent="0.25">
      <c r="B15" s="97" t="s">
        <v>60</v>
      </c>
      <c r="C15" s="98">
        <v>0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10.130000000000001</v>
      </c>
      <c r="J15" s="98">
        <v>65.5</v>
      </c>
      <c r="K15" s="98">
        <v>77.5</v>
      </c>
      <c r="L15" s="98">
        <v>46.4</v>
      </c>
      <c r="M15" s="98">
        <v>124.3</v>
      </c>
      <c r="N15" s="98">
        <v>107.3</v>
      </c>
      <c r="O15" s="99">
        <v>53</v>
      </c>
      <c r="P15" s="99">
        <v>8</v>
      </c>
      <c r="Q15" s="99">
        <v>5</v>
      </c>
      <c r="R15" s="99">
        <v>130</v>
      </c>
      <c r="S15" s="99">
        <v>54</v>
      </c>
    </row>
    <row r="16" spans="2:19" x14ac:dyDescent="0.25">
      <c r="B16" s="97" t="s">
        <v>103</v>
      </c>
      <c r="C16" s="98">
        <v>430.09</v>
      </c>
      <c r="D16" s="98">
        <v>476.75000000000006</v>
      </c>
      <c r="E16" s="98">
        <v>488.68000000000006</v>
      </c>
      <c r="F16" s="98">
        <v>607.29999999999995</v>
      </c>
      <c r="G16" s="98">
        <v>607.11</v>
      </c>
      <c r="H16" s="98">
        <v>527.39999999999964</v>
      </c>
      <c r="I16" s="98">
        <v>647.61899999999969</v>
      </c>
      <c r="J16" s="98">
        <v>632.49399999999969</v>
      </c>
      <c r="K16" s="98">
        <v>799.25600000000065</v>
      </c>
      <c r="L16" s="98">
        <v>902.01600000000019</v>
      </c>
      <c r="M16" s="98">
        <v>1017.3209999999993</v>
      </c>
      <c r="N16" s="98">
        <v>1204.2</v>
      </c>
      <c r="O16" s="99">
        <v>1307.2759999999996</v>
      </c>
      <c r="P16" s="99">
        <v>1274.2</v>
      </c>
      <c r="Q16" s="99">
        <v>1213.2</v>
      </c>
      <c r="R16" s="99">
        <v>1345.1</v>
      </c>
      <c r="S16" s="99">
        <v>1257</v>
      </c>
    </row>
    <row r="17" spans="2:19" x14ac:dyDescent="0.25">
      <c r="B17" s="97" t="s">
        <v>75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9"/>
      <c r="P17" s="99">
        <v>86.5</v>
      </c>
      <c r="Q17" s="99">
        <v>48</v>
      </c>
      <c r="R17" s="99">
        <v>24</v>
      </c>
      <c r="S17" s="99">
        <v>0</v>
      </c>
    </row>
    <row r="18" spans="2:19" x14ac:dyDescent="0.25">
      <c r="B18" s="97" t="s">
        <v>76</v>
      </c>
      <c r="C18" s="98">
        <v>465.25</v>
      </c>
      <c r="D18" s="98">
        <v>266</v>
      </c>
      <c r="E18" s="98">
        <v>53</v>
      </c>
      <c r="F18" s="98">
        <v>11</v>
      </c>
      <c r="G18" s="98">
        <v>0</v>
      </c>
      <c r="H18" s="98">
        <v>15</v>
      </c>
      <c r="I18" s="98">
        <v>12</v>
      </c>
      <c r="J18" s="98">
        <v>15</v>
      </c>
      <c r="K18" s="98">
        <v>0</v>
      </c>
      <c r="L18" s="98">
        <v>0</v>
      </c>
      <c r="M18" s="98">
        <v>0</v>
      </c>
      <c r="N18" s="98">
        <v>0</v>
      </c>
      <c r="O18" s="99">
        <v>0</v>
      </c>
      <c r="P18" s="99">
        <v>63</v>
      </c>
      <c r="Q18" s="99">
        <v>5</v>
      </c>
      <c r="R18" s="99">
        <v>155</v>
      </c>
      <c r="S18" s="99"/>
    </row>
    <row r="19" spans="2:19" x14ac:dyDescent="0.25">
      <c r="B19" s="97" t="s">
        <v>77</v>
      </c>
      <c r="C19" s="98">
        <v>267.8</v>
      </c>
      <c r="D19" s="98">
        <v>182.35</v>
      </c>
      <c r="E19" s="98">
        <v>218.6</v>
      </c>
      <c r="F19" s="98">
        <v>288.10000000000002</v>
      </c>
      <c r="G19" s="98">
        <v>335.75</v>
      </c>
      <c r="H19" s="98">
        <v>479.9</v>
      </c>
      <c r="I19" s="98">
        <v>497.8</v>
      </c>
      <c r="J19" s="98">
        <v>336.6</v>
      </c>
      <c r="K19" s="98">
        <v>344.1</v>
      </c>
      <c r="L19" s="98">
        <v>404.6</v>
      </c>
      <c r="M19" s="98">
        <v>348.57000000000005</v>
      </c>
      <c r="N19" s="98">
        <v>309.10000000000002</v>
      </c>
      <c r="O19" s="99">
        <v>267.79000000000002</v>
      </c>
      <c r="P19" s="99">
        <v>334.9</v>
      </c>
      <c r="Q19" s="99">
        <v>347.4</v>
      </c>
      <c r="R19" s="99">
        <v>373.1</v>
      </c>
      <c r="S19" s="99">
        <v>348.85</v>
      </c>
    </row>
    <row r="20" spans="2:19" x14ac:dyDescent="0.25">
      <c r="B20" s="97" t="s">
        <v>78</v>
      </c>
      <c r="C20" s="98">
        <v>1729.78</v>
      </c>
      <c r="D20" s="98">
        <v>1459.2799999999997</v>
      </c>
      <c r="E20" s="98">
        <v>1740.6100000000001</v>
      </c>
      <c r="F20" s="98">
        <v>2164.08</v>
      </c>
      <c r="G20" s="98">
        <v>2223.96</v>
      </c>
      <c r="H20" s="98">
        <v>1888.6</v>
      </c>
      <c r="I20" s="98">
        <v>1658.3</v>
      </c>
      <c r="J20" s="98">
        <v>1350.0000000000002</v>
      </c>
      <c r="K20" s="98">
        <v>908.51</v>
      </c>
      <c r="L20" s="98">
        <v>982.6959999999998</v>
      </c>
      <c r="M20" s="98">
        <v>1137.32</v>
      </c>
      <c r="N20" s="98">
        <v>1277.8</v>
      </c>
      <c r="O20" s="99">
        <v>1443.2909999999999</v>
      </c>
      <c r="P20" s="99">
        <v>1529.6</v>
      </c>
      <c r="Q20" s="99">
        <v>1393.8</v>
      </c>
      <c r="R20" s="99">
        <v>1091</v>
      </c>
      <c r="S20" s="100">
        <v>1067.5</v>
      </c>
    </row>
    <row r="21" spans="2:19" x14ac:dyDescent="0.25">
      <c r="B21" s="97" t="s">
        <v>79</v>
      </c>
      <c r="C21" s="98">
        <v>36.299999999999997</v>
      </c>
      <c r="D21" s="98">
        <v>48.5</v>
      </c>
      <c r="E21" s="98">
        <v>48.2</v>
      </c>
      <c r="F21" s="98">
        <v>130.5</v>
      </c>
      <c r="G21" s="98">
        <v>152.9</v>
      </c>
      <c r="H21" s="98">
        <v>159.4</v>
      </c>
      <c r="I21" s="98">
        <v>221.1</v>
      </c>
      <c r="J21" s="98">
        <v>175</v>
      </c>
      <c r="K21" s="98">
        <v>136.30000000000001</v>
      </c>
      <c r="L21" s="98">
        <v>167.9</v>
      </c>
      <c r="M21" s="98">
        <v>172.5</v>
      </c>
      <c r="N21" s="98">
        <v>143.80000000000001</v>
      </c>
      <c r="O21" s="99">
        <v>160.60000000000002</v>
      </c>
      <c r="P21" s="99">
        <v>128.30000000000001</v>
      </c>
      <c r="Q21" s="99">
        <v>76</v>
      </c>
      <c r="R21" s="99">
        <v>65.3</v>
      </c>
      <c r="S21" s="99">
        <v>114.4</v>
      </c>
    </row>
    <row r="22" spans="2:19" x14ac:dyDescent="0.25">
      <c r="B22" s="101" t="s">
        <v>80</v>
      </c>
      <c r="C22" s="102">
        <f>+SUM(C5:C21)</f>
        <v>3890.58</v>
      </c>
      <c r="D22" s="102">
        <f t="shared" ref="D22:N22" si="0">+SUM(D5:D21)</f>
        <v>3472.5199999999995</v>
      </c>
      <c r="E22" s="102">
        <f t="shared" si="0"/>
        <v>3472.16</v>
      </c>
      <c r="F22" s="102">
        <f t="shared" si="0"/>
        <v>3581.73</v>
      </c>
      <c r="G22" s="102">
        <f t="shared" si="0"/>
        <v>4319.5599999999995</v>
      </c>
      <c r="H22" s="102">
        <f t="shared" si="0"/>
        <v>4460.3999999999996</v>
      </c>
      <c r="I22" s="102">
        <f t="shared" si="0"/>
        <v>3817.1899999999996</v>
      </c>
      <c r="J22" s="102">
        <f t="shared" si="0"/>
        <v>3486.91</v>
      </c>
      <c r="K22" s="102">
        <f t="shared" si="0"/>
        <v>3205.420000000001</v>
      </c>
      <c r="L22" s="102">
        <f t="shared" si="0"/>
        <v>3428.4320000000002</v>
      </c>
      <c r="M22" s="102">
        <f t="shared" si="0"/>
        <v>3754.9409999999998</v>
      </c>
      <c r="N22" s="102">
        <f t="shared" si="0"/>
        <v>4158.6000000000004</v>
      </c>
      <c r="O22" s="103">
        <f>+SUM(O5:O21)</f>
        <v>4314.8270000000002</v>
      </c>
      <c r="P22" s="103">
        <f>+SUM(P5:P21)</f>
        <v>4909.4000000000005</v>
      </c>
      <c r="Q22" s="103">
        <f>+SUM(Q5:Q21)</f>
        <v>4492.3999999999996</v>
      </c>
      <c r="R22" s="103">
        <f>+SUM(R5:R21)</f>
        <v>4428.5</v>
      </c>
      <c r="S22" s="103">
        <f>+SUM(S5:S21)</f>
        <v>3992.29</v>
      </c>
    </row>
  </sheetData>
  <mergeCells count="1">
    <mergeCell ref="B3:S3"/>
  </mergeCells>
  <hyperlinks>
    <hyperlink ref="I1" location="Indice!A1" display="Volve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"/>
  <sheetViews>
    <sheetView workbookViewId="0">
      <selection activeCell="C33" sqref="C33"/>
    </sheetView>
  </sheetViews>
  <sheetFormatPr baseColWidth="10" defaultRowHeight="15" x14ac:dyDescent="0.25"/>
  <cols>
    <col min="1" max="1" width="2.7109375" style="36" customWidth="1"/>
    <col min="2" max="2" width="17.7109375" style="36" customWidth="1"/>
    <col min="3" max="3" width="14.5703125" style="36" bestFit="1" customWidth="1"/>
    <col min="4" max="16384" width="11.42578125" style="36"/>
  </cols>
  <sheetData>
    <row r="1" spans="2:11" x14ac:dyDescent="0.25">
      <c r="B1" s="90" t="s">
        <v>104</v>
      </c>
      <c r="H1" s="91" t="s">
        <v>96</v>
      </c>
    </row>
    <row r="4" spans="2:11" x14ac:dyDescent="0.25">
      <c r="B4" s="94" t="s">
        <v>25</v>
      </c>
      <c r="C4" s="96" t="s">
        <v>21</v>
      </c>
    </row>
    <row r="5" spans="2:11" x14ac:dyDescent="0.25">
      <c r="B5" s="97" t="s">
        <v>99</v>
      </c>
      <c r="C5" s="99">
        <v>0.5</v>
      </c>
    </row>
    <row r="6" spans="2:11" x14ac:dyDescent="0.25">
      <c r="B6" s="97" t="s">
        <v>100</v>
      </c>
      <c r="C6" s="100">
        <v>253.3</v>
      </c>
    </row>
    <row r="7" spans="2:11" x14ac:dyDescent="0.25">
      <c r="B7" s="97" t="s">
        <v>46</v>
      </c>
      <c r="C7" s="99">
        <v>632.70000000000005</v>
      </c>
    </row>
    <row r="8" spans="2:11" x14ac:dyDescent="0.25">
      <c r="B8" s="97" t="s">
        <v>83</v>
      </c>
      <c r="C8" s="99"/>
    </row>
    <row r="9" spans="2:11" x14ac:dyDescent="0.25">
      <c r="B9" s="97" t="s">
        <v>101</v>
      </c>
      <c r="C9" s="99">
        <v>0</v>
      </c>
      <c r="K9" s="104"/>
    </row>
    <row r="10" spans="2:11" x14ac:dyDescent="0.25">
      <c r="B10" s="97" t="s">
        <v>50</v>
      </c>
      <c r="C10" s="99">
        <v>49</v>
      </c>
    </row>
    <row r="11" spans="2:11" x14ac:dyDescent="0.25">
      <c r="B11" s="97" t="s">
        <v>55</v>
      </c>
      <c r="C11" s="99">
        <v>209.8</v>
      </c>
    </row>
    <row r="12" spans="2:11" x14ac:dyDescent="0.25">
      <c r="B12" s="97" t="s">
        <v>58</v>
      </c>
      <c r="C12" s="99">
        <v>0</v>
      </c>
    </row>
    <row r="13" spans="2:11" x14ac:dyDescent="0.25">
      <c r="B13" s="97" t="s">
        <v>102</v>
      </c>
      <c r="C13" s="99">
        <v>5.24</v>
      </c>
    </row>
    <row r="14" spans="2:11" x14ac:dyDescent="0.25">
      <c r="B14" s="97" t="s">
        <v>59</v>
      </c>
      <c r="C14" s="99">
        <v>0</v>
      </c>
    </row>
    <row r="15" spans="2:11" x14ac:dyDescent="0.25">
      <c r="B15" s="97" t="s">
        <v>60</v>
      </c>
      <c r="C15" s="99">
        <v>54</v>
      </c>
    </row>
    <row r="16" spans="2:11" x14ac:dyDescent="0.25">
      <c r="B16" s="97" t="s">
        <v>103</v>
      </c>
      <c r="C16" s="99">
        <v>1257</v>
      </c>
    </row>
    <row r="17" spans="2:3" x14ac:dyDescent="0.25">
      <c r="B17" s="97" t="s">
        <v>75</v>
      </c>
      <c r="C17" s="99">
        <v>0</v>
      </c>
    </row>
    <row r="18" spans="2:3" x14ac:dyDescent="0.25">
      <c r="B18" s="97" t="s">
        <v>76</v>
      </c>
      <c r="C18" s="99"/>
    </row>
    <row r="19" spans="2:3" x14ac:dyDescent="0.25">
      <c r="B19" s="97" t="s">
        <v>77</v>
      </c>
      <c r="C19" s="99">
        <v>348.85</v>
      </c>
    </row>
    <row r="20" spans="2:3" x14ac:dyDescent="0.25">
      <c r="B20" s="97" t="s">
        <v>78</v>
      </c>
      <c r="C20" s="99">
        <v>1067.5</v>
      </c>
    </row>
    <row r="21" spans="2:3" x14ac:dyDescent="0.25">
      <c r="B21" s="97" t="s">
        <v>79</v>
      </c>
      <c r="C21" s="99">
        <v>114.4</v>
      </c>
    </row>
    <row r="22" spans="2:3" x14ac:dyDescent="0.25">
      <c r="C22" s="105">
        <f>SUM(C5:C21)</f>
        <v>3992.29</v>
      </c>
    </row>
  </sheetData>
  <hyperlinks>
    <hyperlink ref="H1" location="Indice!A1" display="Volve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Evolución</vt:lpstr>
      <vt:lpstr>Superficie por región </vt:lpstr>
      <vt:lpstr>Exp. Principales especies </vt:lpstr>
      <vt:lpstr>Exp. Especies </vt:lpstr>
      <vt:lpstr>Exp. Región. Especie</vt:lpstr>
      <vt:lpstr>Convencional  OVM</vt:lpstr>
      <vt:lpstr>Sistema</vt:lpstr>
      <vt:lpstr>Evolución nacional</vt:lpstr>
      <vt:lpstr>Nacional Especie</vt:lpstr>
      <vt:lpstr>Nacional por región</vt:lpstr>
      <vt:lpstr>Variedades de papa</vt:lpstr>
      <vt:lpstr>Variedades de trigo</vt:lpstr>
      <vt:lpstr>Hoja6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Soto</dc:creator>
  <cp:lastModifiedBy>Ximena Soto</cp:lastModifiedBy>
  <dcterms:created xsi:type="dcterms:W3CDTF">2026-04-23T19:45:51Z</dcterms:created>
  <dcterms:modified xsi:type="dcterms:W3CDTF">2026-07-10T19:47:33Z</dcterms:modified>
</cp:coreProperties>
</file>